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65" windowWidth="14805" windowHeight="7950"/>
  </bookViews>
  <sheets>
    <sheet name="2018" sheetId="4" r:id="rId1"/>
    <sheet name="Лист1" sheetId="1" r:id="rId2"/>
    <sheet name="Лист2" sheetId="2" r:id="rId3"/>
    <sheet name="Лист3" sheetId="3" r:id="rId4"/>
  </sheets>
  <definedNames>
    <definedName name="_xlnm.Print_Area" localSheetId="0">'2018'!$A$4:$FJ$29</definedName>
  </definedNames>
  <calcPr calcId="152511"/>
</workbook>
</file>

<file path=xl/calcChain.xml><?xml version="1.0" encoding="utf-8"?>
<calcChain xmlns="http://schemas.openxmlformats.org/spreadsheetml/2006/main">
  <c r="BD17" i="4" l="1"/>
  <c r="FH17" i="4"/>
  <c r="BM17" i="4"/>
  <c r="BV17" i="4"/>
  <c r="CE17" i="4"/>
  <c r="CN17" i="4"/>
  <c r="CW17" i="4"/>
  <c r="DF17" i="4"/>
  <c r="DO17" i="4"/>
  <c r="DX17" i="4"/>
  <c r="EG17" i="4"/>
  <c r="EP17" i="4"/>
  <c r="EY17" i="4"/>
  <c r="BD14" i="4" l="1"/>
  <c r="BM14" i="4"/>
  <c r="FH19" i="4" l="1"/>
  <c r="FH18" i="4"/>
  <c r="FH15" i="4"/>
  <c r="FH14" i="4"/>
  <c r="FH13" i="4"/>
  <c r="FH11" i="4"/>
  <c r="FH21" i="4" l="1"/>
  <c r="CE16" i="4"/>
  <c r="BV16" i="4"/>
  <c r="FH12" i="4" l="1"/>
  <c r="FH20" i="4" l="1"/>
  <c r="FH24" i="4"/>
  <c r="FH25" i="4"/>
  <c r="FH26" i="4"/>
  <c r="FH16" i="4"/>
  <c r="FH22" i="4" l="1"/>
  <c r="FH23" i="4" s="1"/>
  <c r="FH27" i="4" s="1"/>
</calcChain>
</file>

<file path=xl/sharedStrings.xml><?xml version="1.0" encoding="utf-8"?>
<sst xmlns="http://schemas.openxmlformats.org/spreadsheetml/2006/main" count="51" uniqueCount="51">
  <si>
    <t>Т А Б Л И Ц А</t>
  </si>
  <si>
    <t>исходных данных для расчета плановых и фактических показателей надежности и качества услуг</t>
  </si>
  <si>
    <t xml:space="preserve">по транспортировке газа по газораспределительным сетям за </t>
  </si>
  <si>
    <t xml:space="preserve"> год</t>
  </si>
  <si>
    <t xml:space="preserve">в отношении </t>
  </si>
  <si>
    <t>АО "Газпромгазораспределение" по Астраханской области</t>
  </si>
  <si>
    <t>(наименование газораспределительной организации)</t>
  </si>
  <si>
    <t>№</t>
  </si>
  <si>
    <t>Наименование показателя</t>
  </si>
  <si>
    <t>Месяц</t>
  </si>
  <si>
    <t>ИТОГО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</si>
  <si>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</si>
  <si>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</si>
  <si>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</si>
  <si>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</si>
  <si>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</si>
  <si>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</si>
  <si>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</si>
  <si>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</si>
  <si>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</si>
  <si>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</si>
  <si>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</si>
  <si>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</si>
  <si>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r>
      <t xml:space="preserve">Количество прекращений и ограничений транспортировки газа в i-ой точке подключения потребителей услуг к газораспределительной сети, в том числе собственников (нанимателей) жилых помещений в многоквартирных домах, шт </t>
    </r>
    <r>
      <rPr>
        <b/>
        <sz val="10"/>
        <rFont val="Times New Roman"/>
        <family val="1"/>
        <charset val="204"/>
      </rPr>
      <t>(Nпр)</t>
    </r>
  </si>
  <si>
    <r>
      <t>Количество обращений потребителей услуг в течение периода регулирования по поводу отклонения давления в i-ой точке подключения потребителей услуг к сети газораспределения от величины, заявленной газораспределительной организацией в технических условиях на подключение</t>
    </r>
    <r>
      <rPr>
        <b/>
        <sz val="10"/>
        <rFont val="Times New Roman"/>
        <family val="1"/>
        <charset val="204"/>
      </rPr>
      <t xml:space="preserve"> (Nд), шт</t>
    </r>
  </si>
  <si>
    <r>
      <t>Количество обращений потребителей услуг в течение периода регулирования по поводу несоответствия физико-химических характеристик газа в i-ой точке подключения потребителя услуг к газораспределительной сети установленным требованиям</t>
    </r>
    <r>
      <rPr>
        <b/>
        <sz val="10"/>
        <rFont val="Times New Roman"/>
        <family val="1"/>
        <charset val="204"/>
      </rPr>
      <t xml:space="preserve"> (Nфх), шт</t>
    </r>
  </si>
  <si>
    <t>9.</t>
  </si>
  <si>
    <t>10.</t>
  </si>
  <si>
    <t>11.</t>
  </si>
  <si>
    <r>
      <t>Фактический показатель  количества недопоставленного газа</t>
    </r>
    <r>
      <rPr>
        <b/>
        <i/>
        <sz val="10"/>
        <rFont val="Times New Roman"/>
        <family val="1"/>
        <charset val="204"/>
      </rPr>
      <t xml:space="preserve"> (П но)</t>
    </r>
  </si>
  <si>
    <t>12.</t>
  </si>
  <si>
    <r>
      <t xml:space="preserve">Фактический показатель надежности оказываемых услуг  (К </t>
    </r>
    <r>
      <rPr>
        <b/>
        <vertAlign val="subscript"/>
        <sz val="11"/>
        <rFont val="Times New Roman"/>
        <family val="1"/>
        <charset val="204"/>
      </rPr>
      <t>НАД</t>
    </r>
    <r>
      <rPr>
        <b/>
        <sz val="11"/>
        <rFont val="Times New Roman"/>
        <family val="1"/>
        <charset val="204"/>
      </rPr>
      <t>)</t>
    </r>
  </si>
  <si>
    <t>13.</t>
  </si>
  <si>
    <t>14.</t>
  </si>
  <si>
    <t>15.</t>
  </si>
  <si>
    <r>
      <t xml:space="preserve">Фактический показатель качества услуг (К </t>
    </r>
    <r>
      <rPr>
        <b/>
        <vertAlign val="subscript"/>
        <sz val="12"/>
        <rFont val="Times New Roman"/>
        <family val="1"/>
        <charset val="204"/>
      </rPr>
      <t>КАЧ)</t>
    </r>
  </si>
  <si>
    <t>16.</t>
  </si>
  <si>
    <r>
      <t xml:space="preserve">Обобщенный фактический показатель надежности и качества оказываемых услуг  (К </t>
    </r>
    <r>
      <rPr>
        <b/>
        <vertAlign val="subscript"/>
        <sz val="12"/>
        <rFont val="Times New Roman"/>
        <family val="1"/>
        <charset val="204"/>
      </rPr>
      <t>ОБ)</t>
    </r>
  </si>
  <si>
    <t>2018</t>
  </si>
  <si>
    <r>
      <rPr>
        <b/>
        <sz val="10"/>
        <rFont val="Times New Roman"/>
        <family val="1"/>
        <charset val="204"/>
      </rPr>
      <t>Среднемесячное</t>
    </r>
    <r>
      <rPr>
        <sz val="10"/>
        <rFont val="Times New Roman"/>
        <family val="1"/>
        <charset val="204"/>
      </rPr>
      <t xml:space="preserve"> количество точек подключения потребителей услуг к газораспределительным сетям в течение периода регулирования, шт </t>
    </r>
    <r>
      <rPr>
        <b/>
        <sz val="10"/>
        <rFont val="Times New Roman"/>
        <family val="1"/>
        <charset val="204"/>
      </rPr>
      <t>(Nпу)</t>
    </r>
  </si>
  <si>
    <r>
      <rPr>
        <b/>
        <sz val="10"/>
        <rFont val="Times New Roman"/>
        <family val="1"/>
        <charset val="204"/>
      </rPr>
      <t>Продолжительность прекращений</t>
    </r>
    <r>
      <rPr>
        <sz val="10"/>
        <rFont val="Times New Roman"/>
        <family val="1"/>
        <charset val="204"/>
      </rPr>
      <t xml:space="preserve"> и ограничений транспортировки газа в течение периода регулирования в i-ой точке подключения потребителей услуг к газораспределительной сети, в том числе собственников (нанимателей) жилых помещений в многоквартирных домах, час </t>
    </r>
    <r>
      <rPr>
        <b/>
        <sz val="10"/>
        <rFont val="Times New Roman"/>
        <family val="1"/>
        <charset val="204"/>
      </rPr>
      <t>(Тпр)</t>
    </r>
  </si>
  <si>
    <t>Фактический показатель количества прекращений транспортировки газа  (П нк)</t>
  </si>
  <si>
    <r>
      <rPr>
        <b/>
        <sz val="10"/>
        <rFont val="Times New Roman"/>
        <family val="1"/>
        <charset val="204"/>
      </rPr>
      <t xml:space="preserve">Общая продолжительность оказания услуг </t>
    </r>
    <r>
      <rPr>
        <sz val="10"/>
        <rFont val="Times New Roman"/>
        <family val="1"/>
        <charset val="204"/>
      </rPr>
      <t xml:space="preserve">в течение периода регулирования в i-ой точке подключения в соответствии с договорами, заключенными между газораспределительной организацией и потребителями газа, на оказание услуг по транспортировке газа по газораспределительным сетям, час </t>
    </r>
    <r>
      <rPr>
        <b/>
        <sz val="10"/>
        <rFont val="Times New Roman"/>
        <family val="1"/>
        <charset val="204"/>
      </rPr>
      <t>(Тпу)</t>
    </r>
  </si>
  <si>
    <r>
      <rPr>
        <b/>
        <sz val="10"/>
        <rFont val="Times New Roman"/>
        <family val="1"/>
        <charset val="204"/>
      </rPr>
      <t>Количество недопоставленного газа в</t>
    </r>
    <r>
      <rPr>
        <sz val="10"/>
        <rFont val="Times New Roman"/>
        <family val="1"/>
        <charset val="204"/>
      </rPr>
      <t xml:space="preserve"> течение периода регулирования в результате прекращений и ограничений транспортировки газа в i-ой точке подключения потребителей услуг к газораспределительной сети, в том числе собственников (нанимателей) жилых помещений в многоквартирных домах</t>
    </r>
    <r>
      <rPr>
        <b/>
        <sz val="10"/>
        <rFont val="Times New Roman"/>
        <family val="1"/>
        <charset val="204"/>
      </rPr>
      <t xml:space="preserve"> (Qпр), тыс.м3</t>
    </r>
  </si>
  <si>
    <r>
      <rPr>
        <b/>
        <sz val="10"/>
        <rFont val="Times New Roman"/>
        <family val="1"/>
        <charset val="204"/>
      </rPr>
      <t xml:space="preserve">Максимальное количество газа, </t>
    </r>
    <r>
      <rPr>
        <sz val="10"/>
        <rFont val="Times New Roman"/>
        <family val="1"/>
        <charset val="204"/>
      </rPr>
      <t xml:space="preserve">поставляемого по газораспределительным сетям в i-ой точке подключения, определяется в соответствии с договорами, заключенными между газораспределительной организацией и потребителями газа, на поставку газа  </t>
    </r>
    <r>
      <rPr>
        <b/>
        <sz val="10"/>
        <rFont val="Times New Roman"/>
        <family val="1"/>
        <charset val="204"/>
      </rPr>
      <t>(Q i), тыс.м3</t>
    </r>
  </si>
  <si>
    <r>
      <t xml:space="preserve">Фактический показатель продолжительности прекращенийтранспортировки газа по газораспределительным сетям  (П </t>
    </r>
    <r>
      <rPr>
        <b/>
        <i/>
        <vertAlign val="subscript"/>
        <sz val="10"/>
        <rFont val="Times New Roman"/>
        <family val="1"/>
        <charset val="204"/>
      </rPr>
      <t>НВ</t>
    </r>
    <r>
      <rPr>
        <b/>
        <i/>
        <sz val="10"/>
        <rFont val="Times New Roman"/>
        <family val="1"/>
        <charset val="204"/>
      </rPr>
      <t>)</t>
    </r>
  </si>
  <si>
    <r>
      <t xml:space="preserve">Фактический показатель обеспечения давления газа </t>
    </r>
    <r>
      <rPr>
        <b/>
        <i/>
        <sz val="12"/>
        <rFont val="Times New Roman"/>
        <family val="1"/>
        <charset val="204"/>
      </rPr>
      <t>(П</t>
    </r>
    <r>
      <rPr>
        <b/>
        <i/>
        <vertAlign val="subscript"/>
        <sz val="12"/>
        <rFont val="Times New Roman"/>
        <family val="1"/>
        <charset val="204"/>
      </rPr>
      <t>КД</t>
    </r>
    <r>
      <rPr>
        <b/>
        <i/>
        <sz val="12"/>
        <rFont val="Times New Roman"/>
        <family val="1"/>
        <charset val="204"/>
      </rPr>
      <t>)</t>
    </r>
  </si>
  <si>
    <r>
      <t xml:space="preserve">Фактический показатель соответствия характеристик газа </t>
    </r>
    <r>
      <rPr>
        <b/>
        <i/>
        <sz val="12"/>
        <rFont val="Times New Roman"/>
        <family val="1"/>
        <charset val="204"/>
      </rPr>
      <t xml:space="preserve"> (П</t>
    </r>
    <r>
      <rPr>
        <b/>
        <i/>
        <vertAlign val="subscript"/>
        <sz val="12"/>
        <rFont val="Times New Roman"/>
        <family val="1"/>
        <charset val="204"/>
      </rPr>
      <t xml:space="preserve"> КФХ</t>
    </r>
    <r>
      <rPr>
        <b/>
        <i/>
        <sz val="12"/>
        <rFont val="Times New Roman"/>
        <family val="1"/>
        <charset val="204"/>
      </rPr>
      <t>)</t>
    </r>
  </si>
  <si>
    <t>6.1</t>
  </si>
  <si>
    <r>
      <rPr>
        <b/>
        <sz val="10"/>
        <rFont val="Times New Roman"/>
        <family val="1"/>
        <charset val="204"/>
      </rPr>
      <t xml:space="preserve">Всего объем газа, </t>
    </r>
    <r>
      <rPr>
        <sz val="10"/>
        <rFont val="Times New Roman"/>
        <family val="1"/>
        <charset val="204"/>
      </rPr>
      <t xml:space="preserve">поставляемого по газораспределительным сетям, определяется в соответствии с договорами, заключенными между газораспределительной организацией и потребителями газа, на поставку газа  </t>
    </r>
    <r>
      <rPr>
        <b/>
        <sz val="10"/>
        <rFont val="Times New Roman"/>
        <family val="1"/>
        <charset val="204"/>
      </rPr>
      <t>(Q i), тыс.м3</t>
    </r>
  </si>
  <si>
    <t>Приложение к Протоколу службы по тарифам Астраханской области                № 50  от 20.09.2019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</si>
</sst>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0000"/>
    <numFmt numFmtId="165" formatCode="0.000000"/>
    <numFmt numFmtId="166" formatCode="#,##0.0000"/>
    <numFmt numFmtId="167" formatCode="#,##0.00000"/>
  </numFmts>
  <fonts count="23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sz val="18"/>
      <name val="Times New Roman"/>
      <family val="1"/>
      <charset val="204"/>
    </font>
    <font>
      <b/>
      <sz val="12"/>
      <name val="Times New Roman"/>
      <family val="1"/>
      <charset val="204"/>
    </font>
    <font>
      <sz val="16"/>
      <name val="Times New Roman"/>
      <family val="1"/>
      <charset val="204"/>
    </font>
    <font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6"/>
      <name val="Times New Roman"/>
      <family val="1"/>
      <charset val="204"/>
    </font>
    <font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i/>
      <sz val="16"/>
      <name val="Times New Roman"/>
      <family val="1"/>
      <charset val="204"/>
    </font>
    <font>
      <b/>
      <i/>
      <vertAlign val="subscript"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vertAlign val="subscript"/>
      <sz val="11"/>
      <name val="Times New Roman"/>
      <family val="1"/>
      <charset val="204"/>
    </font>
    <font>
      <b/>
      <vertAlign val="subscript"/>
      <sz val="12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vertAlign val="subscript"/>
      <sz val="12"/>
      <name val="Times New Roman"/>
      <family val="1"/>
      <charset val="204"/>
    </font>
    <font>
      <b/>
      <i/>
      <sz val="16"/>
      <color theme="3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5">
    <xf numFmtId="0" fontId="0" fillId="0" borderId="0" xfId="0"/>
    <xf numFmtId="0" fontId="2" fillId="0" borderId="0" xfId="1" applyFont="1" applyAlignment="1">
      <alignment horizontal="left"/>
    </xf>
    <xf numFmtId="0" fontId="4" fillId="0" borderId="0" xfId="1" applyFont="1" applyAlignment="1">
      <alignment horizontal="left"/>
    </xf>
    <xf numFmtId="0" fontId="4" fillId="0" borderId="0" xfId="1" applyFont="1" applyFill="1" applyAlignment="1">
      <alignment horizontal="left"/>
    </xf>
    <xf numFmtId="0" fontId="4" fillId="0" borderId="0" xfId="1" applyFont="1" applyAlignment="1">
      <alignment horizontal="right"/>
    </xf>
    <xf numFmtId="0" fontId="4" fillId="0" borderId="0" xfId="1" applyFont="1" applyFill="1" applyAlignment="1">
      <alignment horizontal="right"/>
    </xf>
    <xf numFmtId="0" fontId="2" fillId="0" borderId="0" xfId="1" applyFont="1" applyAlignment="1">
      <alignment horizontal="left" vertical="top"/>
    </xf>
    <xf numFmtId="164" fontId="8" fillId="3" borderId="5" xfId="1" applyNumberFormat="1" applyFont="1" applyFill="1" applyBorder="1" applyAlignment="1">
      <alignment horizontal="center"/>
    </xf>
    <xf numFmtId="4" fontId="2" fillId="0" borderId="0" xfId="1" applyNumberFormat="1" applyFont="1" applyAlignment="1">
      <alignment horizontal="left" vertical="top"/>
    </xf>
    <xf numFmtId="167" fontId="8" fillId="3" borderId="5" xfId="1" applyNumberFormat="1" applyFont="1" applyFill="1" applyBorder="1" applyAlignment="1">
      <alignment horizontal="center" vertical="center"/>
    </xf>
    <xf numFmtId="4" fontId="8" fillId="3" borderId="5" xfId="1" applyNumberFormat="1" applyFont="1" applyFill="1" applyBorder="1" applyAlignment="1">
      <alignment horizontal="center" vertical="center"/>
    </xf>
    <xf numFmtId="166" fontId="8" fillId="3" borderId="5" xfId="1" applyNumberFormat="1" applyFont="1" applyFill="1" applyBorder="1" applyAlignment="1">
      <alignment horizontal="center" vertical="center"/>
    </xf>
    <xf numFmtId="0" fontId="22" fillId="2" borderId="5" xfId="1" applyFont="1" applyFill="1" applyBorder="1" applyAlignment="1">
      <alignment horizontal="center" vertical="center"/>
    </xf>
    <xf numFmtId="164" fontId="12" fillId="2" borderId="5" xfId="1" applyNumberFormat="1" applyFont="1" applyFill="1" applyBorder="1" applyAlignment="1">
      <alignment horizontal="center" vertical="center"/>
    </xf>
    <xf numFmtId="165" fontId="12" fillId="2" borderId="5" xfId="1" applyNumberFormat="1" applyFont="1" applyFill="1" applyBorder="1" applyAlignment="1">
      <alignment horizontal="center" vertical="center"/>
    </xf>
    <xf numFmtId="164" fontId="8" fillId="3" borderId="5" xfId="1" applyNumberFormat="1" applyFont="1" applyFill="1" applyBorder="1" applyAlignment="1">
      <alignment horizontal="center" vertical="center"/>
    </xf>
    <xf numFmtId="2" fontId="2" fillId="0" borderId="8" xfId="1" applyNumberFormat="1" applyFont="1" applyBorder="1" applyAlignment="1">
      <alignment horizontal="center" vertical="center"/>
    </xf>
    <xf numFmtId="2" fontId="2" fillId="0" borderId="9" xfId="1" applyNumberFormat="1" applyFont="1" applyBorder="1" applyAlignment="1">
      <alignment horizontal="center" vertical="center"/>
    </xf>
    <xf numFmtId="2" fontId="2" fillId="0" borderId="10" xfId="1" applyNumberFormat="1" applyFont="1" applyBorder="1" applyAlignment="1">
      <alignment horizontal="center" vertical="center"/>
    </xf>
    <xf numFmtId="49" fontId="2" fillId="0" borderId="8" xfId="1" applyNumberFormat="1" applyFont="1" applyBorder="1" applyAlignment="1">
      <alignment horizontal="center" vertical="top"/>
    </xf>
    <xf numFmtId="49" fontId="2" fillId="0" borderId="9" xfId="1" applyNumberFormat="1" applyFont="1" applyBorder="1" applyAlignment="1">
      <alignment horizontal="center" vertical="top"/>
    </xf>
    <xf numFmtId="49" fontId="2" fillId="0" borderId="10" xfId="1" applyNumberFormat="1" applyFont="1" applyBorder="1" applyAlignment="1">
      <alignment horizontal="center" vertical="top"/>
    </xf>
    <xf numFmtId="0" fontId="2" fillId="5" borderId="8" xfId="1" applyFont="1" applyFill="1" applyBorder="1" applyAlignment="1">
      <alignment horizontal="center" vertical="top" wrapText="1"/>
    </xf>
    <xf numFmtId="0" fontId="2" fillId="5" borderId="9" xfId="1" applyFont="1" applyFill="1" applyBorder="1" applyAlignment="1">
      <alignment horizontal="center" vertical="top" wrapText="1"/>
    </xf>
    <xf numFmtId="0" fontId="2" fillId="5" borderId="10" xfId="1" applyFont="1" applyFill="1" applyBorder="1" applyAlignment="1">
      <alignment horizontal="center" vertical="top" wrapText="1"/>
    </xf>
    <xf numFmtId="0" fontId="2" fillId="0" borderId="2" xfId="1" applyFont="1" applyBorder="1" applyAlignment="1">
      <alignment horizontal="center"/>
    </xf>
    <xf numFmtId="0" fontId="5" fillId="0" borderId="5" xfId="1" applyFont="1" applyBorder="1" applyAlignment="1">
      <alignment horizontal="center" vertical="top"/>
    </xf>
    <xf numFmtId="0" fontId="6" fillId="0" borderId="5" xfId="1" applyFont="1" applyBorder="1" applyAlignment="1">
      <alignment horizontal="center" vertical="top"/>
    </xf>
    <xf numFmtId="0" fontId="4" fillId="0" borderId="0" xfId="1" applyFont="1" applyAlignment="1">
      <alignment horizontal="center"/>
    </xf>
    <xf numFmtId="49" fontId="17" fillId="0" borderId="1" xfId="1" applyNumberFormat="1" applyFont="1" applyBorder="1" applyAlignment="1">
      <alignment horizontal="center"/>
    </xf>
    <xf numFmtId="0" fontId="17" fillId="0" borderId="1" xfId="1" applyFont="1" applyFill="1" applyBorder="1" applyAlignment="1">
      <alignment horizontal="center"/>
    </xf>
    <xf numFmtId="0" fontId="2" fillId="0" borderId="2" xfId="1" applyFont="1" applyBorder="1" applyAlignment="1">
      <alignment horizontal="center" vertical="top"/>
    </xf>
    <xf numFmtId="0" fontId="2" fillId="0" borderId="3" xfId="1" applyFont="1" applyBorder="1" applyAlignment="1">
      <alignment horizontal="center" vertical="top"/>
    </xf>
    <xf numFmtId="0" fontId="2" fillId="0" borderId="4" xfId="1" applyFont="1" applyBorder="1" applyAlignment="1">
      <alignment horizontal="center" vertical="top"/>
    </xf>
    <xf numFmtId="0" fontId="2" fillId="0" borderId="6" xfId="1" applyFont="1" applyBorder="1" applyAlignment="1">
      <alignment horizontal="center" vertical="top"/>
    </xf>
    <xf numFmtId="0" fontId="2" fillId="0" borderId="1" xfId="1" applyFont="1" applyBorder="1" applyAlignment="1">
      <alignment horizontal="center" vertical="top"/>
    </xf>
    <xf numFmtId="0" fontId="2" fillId="0" borderId="7" xfId="1" applyFont="1" applyBorder="1" applyAlignment="1">
      <alignment horizontal="center" vertical="top"/>
    </xf>
    <xf numFmtId="0" fontId="2" fillId="0" borderId="5" xfId="1" applyFont="1" applyBorder="1" applyAlignment="1">
      <alignment horizontal="center" vertical="top"/>
    </xf>
    <xf numFmtId="0" fontId="9" fillId="0" borderId="5" xfId="1" applyFont="1" applyBorder="1" applyAlignment="1">
      <alignment horizontal="center" vertical="top"/>
    </xf>
    <xf numFmtId="0" fontId="2" fillId="0" borderId="5" xfId="1" applyFont="1" applyBorder="1" applyAlignment="1">
      <alignment horizontal="center" vertical="center"/>
    </xf>
    <xf numFmtId="0" fontId="2" fillId="0" borderId="8" xfId="1" applyFont="1" applyBorder="1" applyAlignment="1">
      <alignment horizontal="center" vertical="top"/>
    </xf>
    <xf numFmtId="0" fontId="2" fillId="0" borderId="9" xfId="1" applyFont="1" applyBorder="1" applyAlignment="1">
      <alignment horizontal="center" vertical="top"/>
    </xf>
    <xf numFmtId="0" fontId="2" fillId="0" borderId="10" xfId="1" applyFont="1" applyBorder="1" applyAlignment="1">
      <alignment horizontal="center" vertical="top"/>
    </xf>
    <xf numFmtId="0" fontId="2" fillId="4" borderId="8" xfId="1" applyFont="1" applyFill="1" applyBorder="1" applyAlignment="1">
      <alignment horizontal="center" vertical="top" wrapText="1"/>
    </xf>
    <xf numFmtId="0" fontId="2" fillId="4" borderId="9" xfId="1" applyFont="1" applyFill="1" applyBorder="1" applyAlignment="1">
      <alignment horizontal="center" vertical="top" wrapText="1"/>
    </xf>
    <xf numFmtId="0" fontId="2" fillId="4" borderId="10" xfId="1" applyFont="1" applyFill="1" applyBorder="1" applyAlignment="1">
      <alignment horizontal="center" vertical="top" wrapText="1"/>
    </xf>
    <xf numFmtId="0" fontId="2" fillId="4" borderId="8" xfId="1" applyFont="1" applyFill="1" applyBorder="1" applyAlignment="1">
      <alignment horizontal="center" vertical="center" wrapText="1"/>
    </xf>
    <xf numFmtId="0" fontId="2" fillId="4" borderId="9" xfId="1" applyFont="1" applyFill="1" applyBorder="1" applyAlignment="1">
      <alignment horizontal="center" vertical="center" wrapText="1"/>
    </xf>
    <xf numFmtId="0" fontId="2" fillId="4" borderId="10" xfId="1" applyFont="1" applyFill="1" applyBorder="1" applyAlignment="1">
      <alignment horizontal="center" vertical="center" wrapText="1"/>
    </xf>
    <xf numFmtId="0" fontId="6" fillId="0" borderId="5" xfId="1" applyFont="1" applyBorder="1" applyAlignment="1">
      <alignment horizontal="center" vertical="center"/>
    </xf>
    <xf numFmtId="0" fontId="18" fillId="3" borderId="5" xfId="1" applyFont="1" applyFill="1" applyBorder="1" applyAlignment="1">
      <alignment horizontal="center" vertical="center"/>
    </xf>
    <xf numFmtId="4" fontId="9" fillId="0" borderId="5" xfId="1" applyNumberFormat="1" applyFont="1" applyBorder="1" applyAlignment="1">
      <alignment horizontal="center" vertical="top"/>
    </xf>
    <xf numFmtId="2" fontId="2" fillId="0" borderId="5" xfId="1" applyNumberFormat="1" applyFont="1" applyBorder="1" applyAlignment="1">
      <alignment horizontal="center" vertical="center"/>
    </xf>
    <xf numFmtId="0" fontId="2" fillId="0" borderId="8" xfId="1" applyFont="1" applyBorder="1" applyAlignment="1">
      <alignment horizontal="center"/>
    </xf>
    <xf numFmtId="0" fontId="2" fillId="0" borderId="9" xfId="1" applyFont="1" applyBorder="1" applyAlignment="1">
      <alignment horizontal="center"/>
    </xf>
    <xf numFmtId="0" fontId="2" fillId="0" borderId="10" xfId="1" applyFont="1" applyBorder="1" applyAlignment="1">
      <alignment horizontal="center"/>
    </xf>
    <xf numFmtId="0" fontId="2" fillId="0" borderId="5" xfId="1" applyFont="1" applyBorder="1" applyAlignment="1">
      <alignment horizontal="center"/>
    </xf>
    <xf numFmtId="0" fontId="11" fillId="2" borderId="9" xfId="1" applyFont="1" applyFill="1" applyBorder="1" applyAlignment="1">
      <alignment horizontal="center" vertical="top" wrapText="1"/>
    </xf>
    <xf numFmtId="0" fontId="11" fillId="2" borderId="10" xfId="1" applyFont="1" applyFill="1" applyBorder="1" applyAlignment="1">
      <alignment horizontal="center" vertical="top" wrapText="1"/>
    </xf>
    <xf numFmtId="0" fontId="11" fillId="2" borderId="5" xfId="1" applyFont="1" applyFill="1" applyBorder="1" applyAlignment="1">
      <alignment horizontal="center" vertical="top" wrapText="1"/>
    </xf>
    <xf numFmtId="0" fontId="14" fillId="3" borderId="9" xfId="1" applyFont="1" applyFill="1" applyBorder="1" applyAlignment="1">
      <alignment horizontal="center" vertical="top" wrapText="1"/>
    </xf>
    <xf numFmtId="0" fontId="10" fillId="2" borderId="9" xfId="1" applyFont="1" applyFill="1" applyBorder="1" applyAlignment="1">
      <alignment horizontal="center" vertical="top" wrapText="1"/>
    </xf>
    <xf numFmtId="0" fontId="19" fillId="2" borderId="9" xfId="1" applyFont="1" applyFill="1" applyBorder="1" applyAlignment="1">
      <alignment horizontal="center" vertical="top" wrapText="1"/>
    </xf>
    <xf numFmtId="0" fontId="4" fillId="3" borderId="9" xfId="1" applyFont="1" applyFill="1" applyBorder="1" applyAlignment="1">
      <alignment horizontal="center" vertical="top" wrapText="1"/>
    </xf>
    <xf numFmtId="0" fontId="3" fillId="0" borderId="0" xfId="1" applyFont="1" applyAlignment="1">
      <alignment horizontal="right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FJ28"/>
  <sheetViews>
    <sheetView tabSelected="1" topLeftCell="U7" zoomScale="70" zoomScaleNormal="70" zoomScaleSheetLayoutView="50" workbookViewId="0">
      <selection activeCell="DF13" sqref="DF13:DN13"/>
    </sheetView>
  </sheetViews>
  <sheetFormatPr defaultColWidth="0.85546875" defaultRowHeight="12.75" x14ac:dyDescent="0.2"/>
  <cols>
    <col min="1" max="63" width="0.85546875" style="1"/>
    <col min="64" max="64" width="12.85546875" style="1" customWidth="1"/>
    <col min="65" max="65" width="3.85546875" style="1" customWidth="1"/>
    <col min="66" max="72" width="0.85546875" style="1"/>
    <col min="73" max="73" width="9" style="1" customWidth="1"/>
    <col min="74" max="81" width="0.85546875" style="1"/>
    <col min="82" max="82" width="12.28515625" style="1" customWidth="1"/>
    <col min="83" max="83" width="3.7109375" style="1" customWidth="1"/>
    <col min="84" max="90" width="0.85546875" style="1"/>
    <col min="91" max="91" width="7.7109375" style="1" customWidth="1"/>
    <col min="92" max="99" width="0.85546875" style="1"/>
    <col min="100" max="100" width="12.28515625" style="1" customWidth="1"/>
    <col min="101" max="108" width="0.85546875" style="1"/>
    <col min="109" max="109" width="13.140625" style="1" customWidth="1"/>
    <col min="110" max="117" width="0.85546875" style="1"/>
    <col min="118" max="118" width="12.42578125" style="1" customWidth="1"/>
    <col min="119" max="119" width="3.42578125" style="1" customWidth="1"/>
    <col min="120" max="123" width="0.85546875" style="1"/>
    <col min="124" max="124" width="2.85546875" style="1" customWidth="1"/>
    <col min="125" max="125" width="0.85546875" style="1"/>
    <col min="126" max="126" width="8.7109375" style="1" customWidth="1"/>
    <col min="127" max="135" width="0.85546875" style="1"/>
    <col min="136" max="136" width="11.42578125" style="1" customWidth="1"/>
    <col min="137" max="144" width="0.85546875" style="1"/>
    <col min="145" max="145" width="10.28515625" style="1" customWidth="1"/>
    <col min="146" max="153" width="0.85546875" style="1"/>
    <col min="154" max="154" width="10.7109375" style="1" customWidth="1"/>
    <col min="155" max="162" width="0.85546875" style="1"/>
    <col min="163" max="163" width="9.7109375" style="1" customWidth="1"/>
    <col min="164" max="164" width="24" style="1" customWidth="1"/>
    <col min="165" max="165" width="0.85546875" style="1"/>
    <col min="166" max="166" width="15.140625" style="1" customWidth="1"/>
    <col min="167" max="319" width="0.85546875" style="1"/>
    <col min="320" max="320" width="12.85546875" style="1" customWidth="1"/>
    <col min="321" max="321" width="3.85546875" style="1" customWidth="1"/>
    <col min="322" max="328" width="0.85546875" style="1"/>
    <col min="329" max="329" width="9" style="1" customWidth="1"/>
    <col min="330" max="337" width="0.85546875" style="1"/>
    <col min="338" max="338" width="12.28515625" style="1" customWidth="1"/>
    <col min="339" max="339" width="3.7109375" style="1" customWidth="1"/>
    <col min="340" max="346" width="0.85546875" style="1"/>
    <col min="347" max="347" width="7.7109375" style="1" customWidth="1"/>
    <col min="348" max="355" width="0.85546875" style="1"/>
    <col min="356" max="356" width="12.28515625" style="1" customWidth="1"/>
    <col min="357" max="364" width="0.85546875" style="1"/>
    <col min="365" max="365" width="13.140625" style="1" customWidth="1"/>
    <col min="366" max="373" width="0.85546875" style="1"/>
    <col min="374" max="374" width="12.42578125" style="1" customWidth="1"/>
    <col min="375" max="375" width="3.42578125" style="1" customWidth="1"/>
    <col min="376" max="379" width="0.85546875" style="1"/>
    <col min="380" max="380" width="2.85546875" style="1" customWidth="1"/>
    <col min="381" max="381" width="0.85546875" style="1"/>
    <col min="382" max="382" width="8.7109375" style="1" customWidth="1"/>
    <col min="383" max="391" width="0.85546875" style="1"/>
    <col min="392" max="392" width="11.42578125" style="1" customWidth="1"/>
    <col min="393" max="400" width="0.85546875" style="1"/>
    <col min="401" max="401" width="10.28515625" style="1" customWidth="1"/>
    <col min="402" max="409" width="0.85546875" style="1"/>
    <col min="410" max="410" width="10.7109375" style="1" customWidth="1"/>
    <col min="411" max="418" width="0.85546875" style="1"/>
    <col min="419" max="419" width="9.7109375" style="1" customWidth="1"/>
    <col min="420" max="420" width="24" style="1" customWidth="1"/>
    <col min="421" max="575" width="0.85546875" style="1"/>
    <col min="576" max="576" width="12.85546875" style="1" customWidth="1"/>
    <col min="577" max="577" width="3.85546875" style="1" customWidth="1"/>
    <col min="578" max="584" width="0.85546875" style="1"/>
    <col min="585" max="585" width="9" style="1" customWidth="1"/>
    <col min="586" max="593" width="0.85546875" style="1"/>
    <col min="594" max="594" width="12.28515625" style="1" customWidth="1"/>
    <col min="595" max="595" width="3.7109375" style="1" customWidth="1"/>
    <col min="596" max="602" width="0.85546875" style="1"/>
    <col min="603" max="603" width="7.7109375" style="1" customWidth="1"/>
    <col min="604" max="611" width="0.85546875" style="1"/>
    <col min="612" max="612" width="12.28515625" style="1" customWidth="1"/>
    <col min="613" max="620" width="0.85546875" style="1"/>
    <col min="621" max="621" width="13.140625" style="1" customWidth="1"/>
    <col min="622" max="629" width="0.85546875" style="1"/>
    <col min="630" max="630" width="12.42578125" style="1" customWidth="1"/>
    <col min="631" max="631" width="3.42578125" style="1" customWidth="1"/>
    <col min="632" max="635" width="0.85546875" style="1"/>
    <col min="636" max="636" width="2.85546875" style="1" customWidth="1"/>
    <col min="637" max="637" width="0.85546875" style="1"/>
    <col min="638" max="638" width="8.7109375" style="1" customWidth="1"/>
    <col min="639" max="647" width="0.85546875" style="1"/>
    <col min="648" max="648" width="11.42578125" style="1" customWidth="1"/>
    <col min="649" max="656" width="0.85546875" style="1"/>
    <col min="657" max="657" width="10.28515625" style="1" customWidth="1"/>
    <col min="658" max="665" width="0.85546875" style="1"/>
    <col min="666" max="666" width="10.7109375" style="1" customWidth="1"/>
    <col min="667" max="674" width="0.85546875" style="1"/>
    <col min="675" max="675" width="9.7109375" style="1" customWidth="1"/>
    <col min="676" max="676" width="24" style="1" customWidth="1"/>
    <col min="677" max="831" width="0.85546875" style="1"/>
    <col min="832" max="832" width="12.85546875" style="1" customWidth="1"/>
    <col min="833" max="833" width="3.85546875" style="1" customWidth="1"/>
    <col min="834" max="840" width="0.85546875" style="1"/>
    <col min="841" max="841" width="9" style="1" customWidth="1"/>
    <col min="842" max="849" width="0.85546875" style="1"/>
    <col min="850" max="850" width="12.28515625" style="1" customWidth="1"/>
    <col min="851" max="851" width="3.7109375" style="1" customWidth="1"/>
    <col min="852" max="858" width="0.85546875" style="1"/>
    <col min="859" max="859" width="7.7109375" style="1" customWidth="1"/>
    <col min="860" max="867" width="0.85546875" style="1"/>
    <col min="868" max="868" width="12.28515625" style="1" customWidth="1"/>
    <col min="869" max="876" width="0.85546875" style="1"/>
    <col min="877" max="877" width="13.140625" style="1" customWidth="1"/>
    <col min="878" max="885" width="0.85546875" style="1"/>
    <col min="886" max="886" width="12.42578125" style="1" customWidth="1"/>
    <col min="887" max="887" width="3.42578125" style="1" customWidth="1"/>
    <col min="888" max="891" width="0.85546875" style="1"/>
    <col min="892" max="892" width="2.85546875" style="1" customWidth="1"/>
    <col min="893" max="893" width="0.85546875" style="1"/>
    <col min="894" max="894" width="8.7109375" style="1" customWidth="1"/>
    <col min="895" max="903" width="0.85546875" style="1"/>
    <col min="904" max="904" width="11.42578125" style="1" customWidth="1"/>
    <col min="905" max="912" width="0.85546875" style="1"/>
    <col min="913" max="913" width="10.28515625" style="1" customWidth="1"/>
    <col min="914" max="921" width="0.85546875" style="1"/>
    <col min="922" max="922" width="10.7109375" style="1" customWidth="1"/>
    <col min="923" max="930" width="0.85546875" style="1"/>
    <col min="931" max="931" width="9.7109375" style="1" customWidth="1"/>
    <col min="932" max="932" width="24" style="1" customWidth="1"/>
    <col min="933" max="1087" width="0.85546875" style="1"/>
    <col min="1088" max="1088" width="12.85546875" style="1" customWidth="1"/>
    <col min="1089" max="1089" width="3.85546875" style="1" customWidth="1"/>
    <col min="1090" max="1096" width="0.85546875" style="1"/>
    <col min="1097" max="1097" width="9" style="1" customWidth="1"/>
    <col min="1098" max="1105" width="0.85546875" style="1"/>
    <col min="1106" max="1106" width="12.28515625" style="1" customWidth="1"/>
    <col min="1107" max="1107" width="3.7109375" style="1" customWidth="1"/>
    <col min="1108" max="1114" width="0.85546875" style="1"/>
    <col min="1115" max="1115" width="7.7109375" style="1" customWidth="1"/>
    <col min="1116" max="1123" width="0.85546875" style="1"/>
    <col min="1124" max="1124" width="12.28515625" style="1" customWidth="1"/>
    <col min="1125" max="1132" width="0.85546875" style="1"/>
    <col min="1133" max="1133" width="13.140625" style="1" customWidth="1"/>
    <col min="1134" max="1141" width="0.85546875" style="1"/>
    <col min="1142" max="1142" width="12.42578125" style="1" customWidth="1"/>
    <col min="1143" max="1143" width="3.42578125" style="1" customWidth="1"/>
    <col min="1144" max="1147" width="0.85546875" style="1"/>
    <col min="1148" max="1148" width="2.85546875" style="1" customWidth="1"/>
    <col min="1149" max="1149" width="0.85546875" style="1"/>
    <col min="1150" max="1150" width="8.7109375" style="1" customWidth="1"/>
    <col min="1151" max="1159" width="0.85546875" style="1"/>
    <col min="1160" max="1160" width="11.42578125" style="1" customWidth="1"/>
    <col min="1161" max="1168" width="0.85546875" style="1"/>
    <col min="1169" max="1169" width="10.28515625" style="1" customWidth="1"/>
    <col min="1170" max="1177" width="0.85546875" style="1"/>
    <col min="1178" max="1178" width="10.7109375" style="1" customWidth="1"/>
    <col min="1179" max="1186" width="0.85546875" style="1"/>
    <col min="1187" max="1187" width="9.7109375" style="1" customWidth="1"/>
    <col min="1188" max="1188" width="24" style="1" customWidth="1"/>
    <col min="1189" max="1343" width="0.85546875" style="1"/>
    <col min="1344" max="1344" width="12.85546875" style="1" customWidth="1"/>
    <col min="1345" max="1345" width="3.85546875" style="1" customWidth="1"/>
    <col min="1346" max="1352" width="0.85546875" style="1"/>
    <col min="1353" max="1353" width="9" style="1" customWidth="1"/>
    <col min="1354" max="1361" width="0.85546875" style="1"/>
    <col min="1362" max="1362" width="12.28515625" style="1" customWidth="1"/>
    <col min="1363" max="1363" width="3.7109375" style="1" customWidth="1"/>
    <col min="1364" max="1370" width="0.85546875" style="1"/>
    <col min="1371" max="1371" width="7.7109375" style="1" customWidth="1"/>
    <col min="1372" max="1379" width="0.85546875" style="1"/>
    <col min="1380" max="1380" width="12.28515625" style="1" customWidth="1"/>
    <col min="1381" max="1388" width="0.85546875" style="1"/>
    <col min="1389" max="1389" width="13.140625" style="1" customWidth="1"/>
    <col min="1390" max="1397" width="0.85546875" style="1"/>
    <col min="1398" max="1398" width="12.42578125" style="1" customWidth="1"/>
    <col min="1399" max="1399" width="3.42578125" style="1" customWidth="1"/>
    <col min="1400" max="1403" width="0.85546875" style="1"/>
    <col min="1404" max="1404" width="2.85546875" style="1" customWidth="1"/>
    <col min="1405" max="1405" width="0.85546875" style="1"/>
    <col min="1406" max="1406" width="8.7109375" style="1" customWidth="1"/>
    <col min="1407" max="1415" width="0.85546875" style="1"/>
    <col min="1416" max="1416" width="11.42578125" style="1" customWidth="1"/>
    <col min="1417" max="1424" width="0.85546875" style="1"/>
    <col min="1425" max="1425" width="10.28515625" style="1" customWidth="1"/>
    <col min="1426" max="1433" width="0.85546875" style="1"/>
    <col min="1434" max="1434" width="10.7109375" style="1" customWidth="1"/>
    <col min="1435" max="1442" width="0.85546875" style="1"/>
    <col min="1443" max="1443" width="9.7109375" style="1" customWidth="1"/>
    <col min="1444" max="1444" width="24" style="1" customWidth="1"/>
    <col min="1445" max="1599" width="0.85546875" style="1"/>
    <col min="1600" max="1600" width="12.85546875" style="1" customWidth="1"/>
    <col min="1601" max="1601" width="3.85546875" style="1" customWidth="1"/>
    <col min="1602" max="1608" width="0.85546875" style="1"/>
    <col min="1609" max="1609" width="9" style="1" customWidth="1"/>
    <col min="1610" max="1617" width="0.85546875" style="1"/>
    <col min="1618" max="1618" width="12.28515625" style="1" customWidth="1"/>
    <col min="1619" max="1619" width="3.7109375" style="1" customWidth="1"/>
    <col min="1620" max="1626" width="0.85546875" style="1"/>
    <col min="1627" max="1627" width="7.7109375" style="1" customWidth="1"/>
    <col min="1628" max="1635" width="0.85546875" style="1"/>
    <col min="1636" max="1636" width="12.28515625" style="1" customWidth="1"/>
    <col min="1637" max="1644" width="0.85546875" style="1"/>
    <col min="1645" max="1645" width="13.140625" style="1" customWidth="1"/>
    <col min="1646" max="1653" width="0.85546875" style="1"/>
    <col min="1654" max="1654" width="12.42578125" style="1" customWidth="1"/>
    <col min="1655" max="1655" width="3.42578125" style="1" customWidth="1"/>
    <col min="1656" max="1659" width="0.85546875" style="1"/>
    <col min="1660" max="1660" width="2.85546875" style="1" customWidth="1"/>
    <col min="1661" max="1661" width="0.85546875" style="1"/>
    <col min="1662" max="1662" width="8.7109375" style="1" customWidth="1"/>
    <col min="1663" max="1671" width="0.85546875" style="1"/>
    <col min="1672" max="1672" width="11.42578125" style="1" customWidth="1"/>
    <col min="1673" max="1680" width="0.85546875" style="1"/>
    <col min="1681" max="1681" width="10.28515625" style="1" customWidth="1"/>
    <col min="1682" max="1689" width="0.85546875" style="1"/>
    <col min="1690" max="1690" width="10.7109375" style="1" customWidth="1"/>
    <col min="1691" max="1698" width="0.85546875" style="1"/>
    <col min="1699" max="1699" width="9.7109375" style="1" customWidth="1"/>
    <col min="1700" max="1700" width="24" style="1" customWidth="1"/>
    <col min="1701" max="1855" width="0.85546875" style="1"/>
    <col min="1856" max="1856" width="12.85546875" style="1" customWidth="1"/>
    <col min="1857" max="1857" width="3.85546875" style="1" customWidth="1"/>
    <col min="1858" max="1864" width="0.85546875" style="1"/>
    <col min="1865" max="1865" width="9" style="1" customWidth="1"/>
    <col min="1866" max="1873" width="0.85546875" style="1"/>
    <col min="1874" max="1874" width="12.28515625" style="1" customWidth="1"/>
    <col min="1875" max="1875" width="3.7109375" style="1" customWidth="1"/>
    <col min="1876" max="1882" width="0.85546875" style="1"/>
    <col min="1883" max="1883" width="7.7109375" style="1" customWidth="1"/>
    <col min="1884" max="1891" width="0.85546875" style="1"/>
    <col min="1892" max="1892" width="12.28515625" style="1" customWidth="1"/>
    <col min="1893" max="1900" width="0.85546875" style="1"/>
    <col min="1901" max="1901" width="13.140625" style="1" customWidth="1"/>
    <col min="1902" max="1909" width="0.85546875" style="1"/>
    <col min="1910" max="1910" width="12.42578125" style="1" customWidth="1"/>
    <col min="1911" max="1911" width="3.42578125" style="1" customWidth="1"/>
    <col min="1912" max="1915" width="0.85546875" style="1"/>
    <col min="1916" max="1916" width="2.85546875" style="1" customWidth="1"/>
    <col min="1917" max="1917" width="0.85546875" style="1"/>
    <col min="1918" max="1918" width="8.7109375" style="1" customWidth="1"/>
    <col min="1919" max="1927" width="0.85546875" style="1"/>
    <col min="1928" max="1928" width="11.42578125" style="1" customWidth="1"/>
    <col min="1929" max="1936" width="0.85546875" style="1"/>
    <col min="1937" max="1937" width="10.28515625" style="1" customWidth="1"/>
    <col min="1938" max="1945" width="0.85546875" style="1"/>
    <col min="1946" max="1946" width="10.7109375" style="1" customWidth="1"/>
    <col min="1947" max="1954" width="0.85546875" style="1"/>
    <col min="1955" max="1955" width="9.7109375" style="1" customWidth="1"/>
    <col min="1956" max="1956" width="24" style="1" customWidth="1"/>
    <col min="1957" max="2111" width="0.85546875" style="1"/>
    <col min="2112" max="2112" width="12.85546875" style="1" customWidth="1"/>
    <col min="2113" max="2113" width="3.85546875" style="1" customWidth="1"/>
    <col min="2114" max="2120" width="0.85546875" style="1"/>
    <col min="2121" max="2121" width="9" style="1" customWidth="1"/>
    <col min="2122" max="2129" width="0.85546875" style="1"/>
    <col min="2130" max="2130" width="12.28515625" style="1" customWidth="1"/>
    <col min="2131" max="2131" width="3.7109375" style="1" customWidth="1"/>
    <col min="2132" max="2138" width="0.85546875" style="1"/>
    <col min="2139" max="2139" width="7.7109375" style="1" customWidth="1"/>
    <col min="2140" max="2147" width="0.85546875" style="1"/>
    <col min="2148" max="2148" width="12.28515625" style="1" customWidth="1"/>
    <col min="2149" max="2156" width="0.85546875" style="1"/>
    <col min="2157" max="2157" width="13.140625" style="1" customWidth="1"/>
    <col min="2158" max="2165" width="0.85546875" style="1"/>
    <col min="2166" max="2166" width="12.42578125" style="1" customWidth="1"/>
    <col min="2167" max="2167" width="3.42578125" style="1" customWidth="1"/>
    <col min="2168" max="2171" width="0.85546875" style="1"/>
    <col min="2172" max="2172" width="2.85546875" style="1" customWidth="1"/>
    <col min="2173" max="2173" width="0.85546875" style="1"/>
    <col min="2174" max="2174" width="8.7109375" style="1" customWidth="1"/>
    <col min="2175" max="2183" width="0.85546875" style="1"/>
    <col min="2184" max="2184" width="11.42578125" style="1" customWidth="1"/>
    <col min="2185" max="2192" width="0.85546875" style="1"/>
    <col min="2193" max="2193" width="10.28515625" style="1" customWidth="1"/>
    <col min="2194" max="2201" width="0.85546875" style="1"/>
    <col min="2202" max="2202" width="10.7109375" style="1" customWidth="1"/>
    <col min="2203" max="2210" width="0.85546875" style="1"/>
    <col min="2211" max="2211" width="9.7109375" style="1" customWidth="1"/>
    <col min="2212" max="2212" width="24" style="1" customWidth="1"/>
    <col min="2213" max="2367" width="0.85546875" style="1"/>
    <col min="2368" max="2368" width="12.85546875" style="1" customWidth="1"/>
    <col min="2369" max="2369" width="3.85546875" style="1" customWidth="1"/>
    <col min="2370" max="2376" width="0.85546875" style="1"/>
    <col min="2377" max="2377" width="9" style="1" customWidth="1"/>
    <col min="2378" max="2385" width="0.85546875" style="1"/>
    <col min="2386" max="2386" width="12.28515625" style="1" customWidth="1"/>
    <col min="2387" max="2387" width="3.7109375" style="1" customWidth="1"/>
    <col min="2388" max="2394" width="0.85546875" style="1"/>
    <col min="2395" max="2395" width="7.7109375" style="1" customWidth="1"/>
    <col min="2396" max="2403" width="0.85546875" style="1"/>
    <col min="2404" max="2404" width="12.28515625" style="1" customWidth="1"/>
    <col min="2405" max="2412" width="0.85546875" style="1"/>
    <col min="2413" max="2413" width="13.140625" style="1" customWidth="1"/>
    <col min="2414" max="2421" width="0.85546875" style="1"/>
    <col min="2422" max="2422" width="12.42578125" style="1" customWidth="1"/>
    <col min="2423" max="2423" width="3.42578125" style="1" customWidth="1"/>
    <col min="2424" max="2427" width="0.85546875" style="1"/>
    <col min="2428" max="2428" width="2.85546875" style="1" customWidth="1"/>
    <col min="2429" max="2429" width="0.85546875" style="1"/>
    <col min="2430" max="2430" width="8.7109375" style="1" customWidth="1"/>
    <col min="2431" max="2439" width="0.85546875" style="1"/>
    <col min="2440" max="2440" width="11.42578125" style="1" customWidth="1"/>
    <col min="2441" max="2448" width="0.85546875" style="1"/>
    <col min="2449" max="2449" width="10.28515625" style="1" customWidth="1"/>
    <col min="2450" max="2457" width="0.85546875" style="1"/>
    <col min="2458" max="2458" width="10.7109375" style="1" customWidth="1"/>
    <col min="2459" max="2466" width="0.85546875" style="1"/>
    <col min="2467" max="2467" width="9.7109375" style="1" customWidth="1"/>
    <col min="2468" max="2468" width="24" style="1" customWidth="1"/>
    <col min="2469" max="2623" width="0.85546875" style="1"/>
    <col min="2624" max="2624" width="12.85546875" style="1" customWidth="1"/>
    <col min="2625" max="2625" width="3.85546875" style="1" customWidth="1"/>
    <col min="2626" max="2632" width="0.85546875" style="1"/>
    <col min="2633" max="2633" width="9" style="1" customWidth="1"/>
    <col min="2634" max="2641" width="0.85546875" style="1"/>
    <col min="2642" max="2642" width="12.28515625" style="1" customWidth="1"/>
    <col min="2643" max="2643" width="3.7109375" style="1" customWidth="1"/>
    <col min="2644" max="2650" width="0.85546875" style="1"/>
    <col min="2651" max="2651" width="7.7109375" style="1" customWidth="1"/>
    <col min="2652" max="2659" width="0.85546875" style="1"/>
    <col min="2660" max="2660" width="12.28515625" style="1" customWidth="1"/>
    <col min="2661" max="2668" width="0.85546875" style="1"/>
    <col min="2669" max="2669" width="13.140625" style="1" customWidth="1"/>
    <col min="2670" max="2677" width="0.85546875" style="1"/>
    <col min="2678" max="2678" width="12.42578125" style="1" customWidth="1"/>
    <col min="2679" max="2679" width="3.42578125" style="1" customWidth="1"/>
    <col min="2680" max="2683" width="0.85546875" style="1"/>
    <col min="2684" max="2684" width="2.85546875" style="1" customWidth="1"/>
    <col min="2685" max="2685" width="0.85546875" style="1"/>
    <col min="2686" max="2686" width="8.7109375" style="1" customWidth="1"/>
    <col min="2687" max="2695" width="0.85546875" style="1"/>
    <col min="2696" max="2696" width="11.42578125" style="1" customWidth="1"/>
    <col min="2697" max="2704" width="0.85546875" style="1"/>
    <col min="2705" max="2705" width="10.28515625" style="1" customWidth="1"/>
    <col min="2706" max="2713" width="0.85546875" style="1"/>
    <col min="2714" max="2714" width="10.7109375" style="1" customWidth="1"/>
    <col min="2715" max="2722" width="0.85546875" style="1"/>
    <col min="2723" max="2723" width="9.7109375" style="1" customWidth="1"/>
    <col min="2724" max="2724" width="24" style="1" customWidth="1"/>
    <col min="2725" max="2879" width="0.85546875" style="1"/>
    <col min="2880" max="2880" width="12.85546875" style="1" customWidth="1"/>
    <col min="2881" max="2881" width="3.85546875" style="1" customWidth="1"/>
    <col min="2882" max="2888" width="0.85546875" style="1"/>
    <col min="2889" max="2889" width="9" style="1" customWidth="1"/>
    <col min="2890" max="2897" width="0.85546875" style="1"/>
    <col min="2898" max="2898" width="12.28515625" style="1" customWidth="1"/>
    <col min="2899" max="2899" width="3.7109375" style="1" customWidth="1"/>
    <col min="2900" max="2906" width="0.85546875" style="1"/>
    <col min="2907" max="2907" width="7.7109375" style="1" customWidth="1"/>
    <col min="2908" max="2915" width="0.85546875" style="1"/>
    <col min="2916" max="2916" width="12.28515625" style="1" customWidth="1"/>
    <col min="2917" max="2924" width="0.85546875" style="1"/>
    <col min="2925" max="2925" width="13.140625" style="1" customWidth="1"/>
    <col min="2926" max="2933" width="0.85546875" style="1"/>
    <col min="2934" max="2934" width="12.42578125" style="1" customWidth="1"/>
    <col min="2935" max="2935" width="3.42578125" style="1" customWidth="1"/>
    <col min="2936" max="2939" width="0.85546875" style="1"/>
    <col min="2940" max="2940" width="2.85546875" style="1" customWidth="1"/>
    <col min="2941" max="2941" width="0.85546875" style="1"/>
    <col min="2942" max="2942" width="8.7109375" style="1" customWidth="1"/>
    <col min="2943" max="2951" width="0.85546875" style="1"/>
    <col min="2952" max="2952" width="11.42578125" style="1" customWidth="1"/>
    <col min="2953" max="2960" width="0.85546875" style="1"/>
    <col min="2961" max="2961" width="10.28515625" style="1" customWidth="1"/>
    <col min="2962" max="2969" width="0.85546875" style="1"/>
    <col min="2970" max="2970" width="10.7109375" style="1" customWidth="1"/>
    <col min="2971" max="2978" width="0.85546875" style="1"/>
    <col min="2979" max="2979" width="9.7109375" style="1" customWidth="1"/>
    <col min="2980" max="2980" width="24" style="1" customWidth="1"/>
    <col min="2981" max="3135" width="0.85546875" style="1"/>
    <col min="3136" max="3136" width="12.85546875" style="1" customWidth="1"/>
    <col min="3137" max="3137" width="3.85546875" style="1" customWidth="1"/>
    <col min="3138" max="3144" width="0.85546875" style="1"/>
    <col min="3145" max="3145" width="9" style="1" customWidth="1"/>
    <col min="3146" max="3153" width="0.85546875" style="1"/>
    <col min="3154" max="3154" width="12.28515625" style="1" customWidth="1"/>
    <col min="3155" max="3155" width="3.7109375" style="1" customWidth="1"/>
    <col min="3156" max="3162" width="0.85546875" style="1"/>
    <col min="3163" max="3163" width="7.7109375" style="1" customWidth="1"/>
    <col min="3164" max="3171" width="0.85546875" style="1"/>
    <col min="3172" max="3172" width="12.28515625" style="1" customWidth="1"/>
    <col min="3173" max="3180" width="0.85546875" style="1"/>
    <col min="3181" max="3181" width="13.140625" style="1" customWidth="1"/>
    <col min="3182" max="3189" width="0.85546875" style="1"/>
    <col min="3190" max="3190" width="12.42578125" style="1" customWidth="1"/>
    <col min="3191" max="3191" width="3.42578125" style="1" customWidth="1"/>
    <col min="3192" max="3195" width="0.85546875" style="1"/>
    <col min="3196" max="3196" width="2.85546875" style="1" customWidth="1"/>
    <col min="3197" max="3197" width="0.85546875" style="1"/>
    <col min="3198" max="3198" width="8.7109375" style="1" customWidth="1"/>
    <col min="3199" max="3207" width="0.85546875" style="1"/>
    <col min="3208" max="3208" width="11.42578125" style="1" customWidth="1"/>
    <col min="3209" max="3216" width="0.85546875" style="1"/>
    <col min="3217" max="3217" width="10.28515625" style="1" customWidth="1"/>
    <col min="3218" max="3225" width="0.85546875" style="1"/>
    <col min="3226" max="3226" width="10.7109375" style="1" customWidth="1"/>
    <col min="3227" max="3234" width="0.85546875" style="1"/>
    <col min="3235" max="3235" width="9.7109375" style="1" customWidth="1"/>
    <col min="3236" max="3236" width="24" style="1" customWidth="1"/>
    <col min="3237" max="3391" width="0.85546875" style="1"/>
    <col min="3392" max="3392" width="12.85546875" style="1" customWidth="1"/>
    <col min="3393" max="3393" width="3.85546875" style="1" customWidth="1"/>
    <col min="3394" max="3400" width="0.85546875" style="1"/>
    <col min="3401" max="3401" width="9" style="1" customWidth="1"/>
    <col min="3402" max="3409" width="0.85546875" style="1"/>
    <col min="3410" max="3410" width="12.28515625" style="1" customWidth="1"/>
    <col min="3411" max="3411" width="3.7109375" style="1" customWidth="1"/>
    <col min="3412" max="3418" width="0.85546875" style="1"/>
    <col min="3419" max="3419" width="7.7109375" style="1" customWidth="1"/>
    <col min="3420" max="3427" width="0.85546875" style="1"/>
    <col min="3428" max="3428" width="12.28515625" style="1" customWidth="1"/>
    <col min="3429" max="3436" width="0.85546875" style="1"/>
    <col min="3437" max="3437" width="13.140625" style="1" customWidth="1"/>
    <col min="3438" max="3445" width="0.85546875" style="1"/>
    <col min="3446" max="3446" width="12.42578125" style="1" customWidth="1"/>
    <col min="3447" max="3447" width="3.42578125" style="1" customWidth="1"/>
    <col min="3448" max="3451" width="0.85546875" style="1"/>
    <col min="3452" max="3452" width="2.85546875" style="1" customWidth="1"/>
    <col min="3453" max="3453" width="0.85546875" style="1"/>
    <col min="3454" max="3454" width="8.7109375" style="1" customWidth="1"/>
    <col min="3455" max="3463" width="0.85546875" style="1"/>
    <col min="3464" max="3464" width="11.42578125" style="1" customWidth="1"/>
    <col min="3465" max="3472" width="0.85546875" style="1"/>
    <col min="3473" max="3473" width="10.28515625" style="1" customWidth="1"/>
    <col min="3474" max="3481" width="0.85546875" style="1"/>
    <col min="3482" max="3482" width="10.7109375" style="1" customWidth="1"/>
    <col min="3483" max="3490" width="0.85546875" style="1"/>
    <col min="3491" max="3491" width="9.7109375" style="1" customWidth="1"/>
    <col min="3492" max="3492" width="24" style="1" customWidth="1"/>
    <col min="3493" max="3647" width="0.85546875" style="1"/>
    <col min="3648" max="3648" width="12.85546875" style="1" customWidth="1"/>
    <col min="3649" max="3649" width="3.85546875" style="1" customWidth="1"/>
    <col min="3650" max="3656" width="0.85546875" style="1"/>
    <col min="3657" max="3657" width="9" style="1" customWidth="1"/>
    <col min="3658" max="3665" width="0.85546875" style="1"/>
    <col min="3666" max="3666" width="12.28515625" style="1" customWidth="1"/>
    <col min="3667" max="3667" width="3.7109375" style="1" customWidth="1"/>
    <col min="3668" max="3674" width="0.85546875" style="1"/>
    <col min="3675" max="3675" width="7.7109375" style="1" customWidth="1"/>
    <col min="3676" max="3683" width="0.85546875" style="1"/>
    <col min="3684" max="3684" width="12.28515625" style="1" customWidth="1"/>
    <col min="3685" max="3692" width="0.85546875" style="1"/>
    <col min="3693" max="3693" width="13.140625" style="1" customWidth="1"/>
    <col min="3694" max="3701" width="0.85546875" style="1"/>
    <col min="3702" max="3702" width="12.42578125" style="1" customWidth="1"/>
    <col min="3703" max="3703" width="3.42578125" style="1" customWidth="1"/>
    <col min="3704" max="3707" width="0.85546875" style="1"/>
    <col min="3708" max="3708" width="2.85546875" style="1" customWidth="1"/>
    <col min="3709" max="3709" width="0.85546875" style="1"/>
    <col min="3710" max="3710" width="8.7109375" style="1" customWidth="1"/>
    <col min="3711" max="3719" width="0.85546875" style="1"/>
    <col min="3720" max="3720" width="11.42578125" style="1" customWidth="1"/>
    <col min="3721" max="3728" width="0.85546875" style="1"/>
    <col min="3729" max="3729" width="10.28515625" style="1" customWidth="1"/>
    <col min="3730" max="3737" width="0.85546875" style="1"/>
    <col min="3738" max="3738" width="10.7109375" style="1" customWidth="1"/>
    <col min="3739" max="3746" width="0.85546875" style="1"/>
    <col min="3747" max="3747" width="9.7109375" style="1" customWidth="1"/>
    <col min="3748" max="3748" width="24" style="1" customWidth="1"/>
    <col min="3749" max="3903" width="0.85546875" style="1"/>
    <col min="3904" max="3904" width="12.85546875" style="1" customWidth="1"/>
    <col min="3905" max="3905" width="3.85546875" style="1" customWidth="1"/>
    <col min="3906" max="3912" width="0.85546875" style="1"/>
    <col min="3913" max="3913" width="9" style="1" customWidth="1"/>
    <col min="3914" max="3921" width="0.85546875" style="1"/>
    <col min="3922" max="3922" width="12.28515625" style="1" customWidth="1"/>
    <col min="3923" max="3923" width="3.7109375" style="1" customWidth="1"/>
    <col min="3924" max="3930" width="0.85546875" style="1"/>
    <col min="3931" max="3931" width="7.7109375" style="1" customWidth="1"/>
    <col min="3932" max="3939" width="0.85546875" style="1"/>
    <col min="3940" max="3940" width="12.28515625" style="1" customWidth="1"/>
    <col min="3941" max="3948" width="0.85546875" style="1"/>
    <col min="3949" max="3949" width="13.140625" style="1" customWidth="1"/>
    <col min="3950" max="3957" width="0.85546875" style="1"/>
    <col min="3958" max="3958" width="12.42578125" style="1" customWidth="1"/>
    <col min="3959" max="3959" width="3.42578125" style="1" customWidth="1"/>
    <col min="3960" max="3963" width="0.85546875" style="1"/>
    <col min="3964" max="3964" width="2.85546875" style="1" customWidth="1"/>
    <col min="3965" max="3965" width="0.85546875" style="1"/>
    <col min="3966" max="3966" width="8.7109375" style="1" customWidth="1"/>
    <col min="3967" max="3975" width="0.85546875" style="1"/>
    <col min="3976" max="3976" width="11.42578125" style="1" customWidth="1"/>
    <col min="3977" max="3984" width="0.85546875" style="1"/>
    <col min="3985" max="3985" width="10.28515625" style="1" customWidth="1"/>
    <col min="3986" max="3993" width="0.85546875" style="1"/>
    <col min="3994" max="3994" width="10.7109375" style="1" customWidth="1"/>
    <col min="3995" max="4002" width="0.85546875" style="1"/>
    <col min="4003" max="4003" width="9.7109375" style="1" customWidth="1"/>
    <col min="4004" max="4004" width="24" style="1" customWidth="1"/>
    <col min="4005" max="4159" width="0.85546875" style="1"/>
    <col min="4160" max="4160" width="12.85546875" style="1" customWidth="1"/>
    <col min="4161" max="4161" width="3.85546875" style="1" customWidth="1"/>
    <col min="4162" max="4168" width="0.85546875" style="1"/>
    <col min="4169" max="4169" width="9" style="1" customWidth="1"/>
    <col min="4170" max="4177" width="0.85546875" style="1"/>
    <col min="4178" max="4178" width="12.28515625" style="1" customWidth="1"/>
    <col min="4179" max="4179" width="3.7109375" style="1" customWidth="1"/>
    <col min="4180" max="4186" width="0.85546875" style="1"/>
    <col min="4187" max="4187" width="7.7109375" style="1" customWidth="1"/>
    <col min="4188" max="4195" width="0.85546875" style="1"/>
    <col min="4196" max="4196" width="12.28515625" style="1" customWidth="1"/>
    <col min="4197" max="4204" width="0.85546875" style="1"/>
    <col min="4205" max="4205" width="13.140625" style="1" customWidth="1"/>
    <col min="4206" max="4213" width="0.85546875" style="1"/>
    <col min="4214" max="4214" width="12.42578125" style="1" customWidth="1"/>
    <col min="4215" max="4215" width="3.42578125" style="1" customWidth="1"/>
    <col min="4216" max="4219" width="0.85546875" style="1"/>
    <col min="4220" max="4220" width="2.85546875" style="1" customWidth="1"/>
    <col min="4221" max="4221" width="0.85546875" style="1"/>
    <col min="4222" max="4222" width="8.7109375" style="1" customWidth="1"/>
    <col min="4223" max="4231" width="0.85546875" style="1"/>
    <col min="4232" max="4232" width="11.42578125" style="1" customWidth="1"/>
    <col min="4233" max="4240" width="0.85546875" style="1"/>
    <col min="4241" max="4241" width="10.28515625" style="1" customWidth="1"/>
    <col min="4242" max="4249" width="0.85546875" style="1"/>
    <col min="4250" max="4250" width="10.7109375" style="1" customWidth="1"/>
    <col min="4251" max="4258" width="0.85546875" style="1"/>
    <col min="4259" max="4259" width="9.7109375" style="1" customWidth="1"/>
    <col min="4260" max="4260" width="24" style="1" customWidth="1"/>
    <col min="4261" max="4415" width="0.85546875" style="1"/>
    <col min="4416" max="4416" width="12.85546875" style="1" customWidth="1"/>
    <col min="4417" max="4417" width="3.85546875" style="1" customWidth="1"/>
    <col min="4418" max="4424" width="0.85546875" style="1"/>
    <col min="4425" max="4425" width="9" style="1" customWidth="1"/>
    <col min="4426" max="4433" width="0.85546875" style="1"/>
    <col min="4434" max="4434" width="12.28515625" style="1" customWidth="1"/>
    <col min="4435" max="4435" width="3.7109375" style="1" customWidth="1"/>
    <col min="4436" max="4442" width="0.85546875" style="1"/>
    <col min="4443" max="4443" width="7.7109375" style="1" customWidth="1"/>
    <col min="4444" max="4451" width="0.85546875" style="1"/>
    <col min="4452" max="4452" width="12.28515625" style="1" customWidth="1"/>
    <col min="4453" max="4460" width="0.85546875" style="1"/>
    <col min="4461" max="4461" width="13.140625" style="1" customWidth="1"/>
    <col min="4462" max="4469" width="0.85546875" style="1"/>
    <col min="4470" max="4470" width="12.42578125" style="1" customWidth="1"/>
    <col min="4471" max="4471" width="3.42578125" style="1" customWidth="1"/>
    <col min="4472" max="4475" width="0.85546875" style="1"/>
    <col min="4476" max="4476" width="2.85546875" style="1" customWidth="1"/>
    <col min="4477" max="4477" width="0.85546875" style="1"/>
    <col min="4478" max="4478" width="8.7109375" style="1" customWidth="1"/>
    <col min="4479" max="4487" width="0.85546875" style="1"/>
    <col min="4488" max="4488" width="11.42578125" style="1" customWidth="1"/>
    <col min="4489" max="4496" width="0.85546875" style="1"/>
    <col min="4497" max="4497" width="10.28515625" style="1" customWidth="1"/>
    <col min="4498" max="4505" width="0.85546875" style="1"/>
    <col min="4506" max="4506" width="10.7109375" style="1" customWidth="1"/>
    <col min="4507" max="4514" width="0.85546875" style="1"/>
    <col min="4515" max="4515" width="9.7109375" style="1" customWidth="1"/>
    <col min="4516" max="4516" width="24" style="1" customWidth="1"/>
    <col min="4517" max="4671" width="0.85546875" style="1"/>
    <col min="4672" max="4672" width="12.85546875" style="1" customWidth="1"/>
    <col min="4673" max="4673" width="3.85546875" style="1" customWidth="1"/>
    <col min="4674" max="4680" width="0.85546875" style="1"/>
    <col min="4681" max="4681" width="9" style="1" customWidth="1"/>
    <col min="4682" max="4689" width="0.85546875" style="1"/>
    <col min="4690" max="4690" width="12.28515625" style="1" customWidth="1"/>
    <col min="4691" max="4691" width="3.7109375" style="1" customWidth="1"/>
    <col min="4692" max="4698" width="0.85546875" style="1"/>
    <col min="4699" max="4699" width="7.7109375" style="1" customWidth="1"/>
    <col min="4700" max="4707" width="0.85546875" style="1"/>
    <col min="4708" max="4708" width="12.28515625" style="1" customWidth="1"/>
    <col min="4709" max="4716" width="0.85546875" style="1"/>
    <col min="4717" max="4717" width="13.140625" style="1" customWidth="1"/>
    <col min="4718" max="4725" width="0.85546875" style="1"/>
    <col min="4726" max="4726" width="12.42578125" style="1" customWidth="1"/>
    <col min="4727" max="4727" width="3.42578125" style="1" customWidth="1"/>
    <col min="4728" max="4731" width="0.85546875" style="1"/>
    <col min="4732" max="4732" width="2.85546875" style="1" customWidth="1"/>
    <col min="4733" max="4733" width="0.85546875" style="1"/>
    <col min="4734" max="4734" width="8.7109375" style="1" customWidth="1"/>
    <col min="4735" max="4743" width="0.85546875" style="1"/>
    <col min="4744" max="4744" width="11.42578125" style="1" customWidth="1"/>
    <col min="4745" max="4752" width="0.85546875" style="1"/>
    <col min="4753" max="4753" width="10.28515625" style="1" customWidth="1"/>
    <col min="4754" max="4761" width="0.85546875" style="1"/>
    <col min="4762" max="4762" width="10.7109375" style="1" customWidth="1"/>
    <col min="4763" max="4770" width="0.85546875" style="1"/>
    <col min="4771" max="4771" width="9.7109375" style="1" customWidth="1"/>
    <col min="4772" max="4772" width="24" style="1" customWidth="1"/>
    <col min="4773" max="4927" width="0.85546875" style="1"/>
    <col min="4928" max="4928" width="12.85546875" style="1" customWidth="1"/>
    <col min="4929" max="4929" width="3.85546875" style="1" customWidth="1"/>
    <col min="4930" max="4936" width="0.85546875" style="1"/>
    <col min="4937" max="4937" width="9" style="1" customWidth="1"/>
    <col min="4938" max="4945" width="0.85546875" style="1"/>
    <col min="4946" max="4946" width="12.28515625" style="1" customWidth="1"/>
    <col min="4947" max="4947" width="3.7109375" style="1" customWidth="1"/>
    <col min="4948" max="4954" width="0.85546875" style="1"/>
    <col min="4955" max="4955" width="7.7109375" style="1" customWidth="1"/>
    <col min="4956" max="4963" width="0.85546875" style="1"/>
    <col min="4964" max="4964" width="12.28515625" style="1" customWidth="1"/>
    <col min="4965" max="4972" width="0.85546875" style="1"/>
    <col min="4973" max="4973" width="13.140625" style="1" customWidth="1"/>
    <col min="4974" max="4981" width="0.85546875" style="1"/>
    <col min="4982" max="4982" width="12.42578125" style="1" customWidth="1"/>
    <col min="4983" max="4983" width="3.42578125" style="1" customWidth="1"/>
    <col min="4984" max="4987" width="0.85546875" style="1"/>
    <col min="4988" max="4988" width="2.85546875" style="1" customWidth="1"/>
    <col min="4989" max="4989" width="0.85546875" style="1"/>
    <col min="4990" max="4990" width="8.7109375" style="1" customWidth="1"/>
    <col min="4991" max="4999" width="0.85546875" style="1"/>
    <col min="5000" max="5000" width="11.42578125" style="1" customWidth="1"/>
    <col min="5001" max="5008" width="0.85546875" style="1"/>
    <col min="5009" max="5009" width="10.28515625" style="1" customWidth="1"/>
    <col min="5010" max="5017" width="0.85546875" style="1"/>
    <col min="5018" max="5018" width="10.7109375" style="1" customWidth="1"/>
    <col min="5019" max="5026" width="0.85546875" style="1"/>
    <col min="5027" max="5027" width="9.7109375" style="1" customWidth="1"/>
    <col min="5028" max="5028" width="24" style="1" customWidth="1"/>
    <col min="5029" max="5183" width="0.85546875" style="1"/>
    <col min="5184" max="5184" width="12.85546875" style="1" customWidth="1"/>
    <col min="5185" max="5185" width="3.85546875" style="1" customWidth="1"/>
    <col min="5186" max="5192" width="0.85546875" style="1"/>
    <col min="5193" max="5193" width="9" style="1" customWidth="1"/>
    <col min="5194" max="5201" width="0.85546875" style="1"/>
    <col min="5202" max="5202" width="12.28515625" style="1" customWidth="1"/>
    <col min="5203" max="5203" width="3.7109375" style="1" customWidth="1"/>
    <col min="5204" max="5210" width="0.85546875" style="1"/>
    <col min="5211" max="5211" width="7.7109375" style="1" customWidth="1"/>
    <col min="5212" max="5219" width="0.85546875" style="1"/>
    <col min="5220" max="5220" width="12.28515625" style="1" customWidth="1"/>
    <col min="5221" max="5228" width="0.85546875" style="1"/>
    <col min="5229" max="5229" width="13.140625" style="1" customWidth="1"/>
    <col min="5230" max="5237" width="0.85546875" style="1"/>
    <col min="5238" max="5238" width="12.42578125" style="1" customWidth="1"/>
    <col min="5239" max="5239" width="3.42578125" style="1" customWidth="1"/>
    <col min="5240" max="5243" width="0.85546875" style="1"/>
    <col min="5244" max="5244" width="2.85546875" style="1" customWidth="1"/>
    <col min="5245" max="5245" width="0.85546875" style="1"/>
    <col min="5246" max="5246" width="8.7109375" style="1" customWidth="1"/>
    <col min="5247" max="5255" width="0.85546875" style="1"/>
    <col min="5256" max="5256" width="11.42578125" style="1" customWidth="1"/>
    <col min="5257" max="5264" width="0.85546875" style="1"/>
    <col min="5265" max="5265" width="10.28515625" style="1" customWidth="1"/>
    <col min="5266" max="5273" width="0.85546875" style="1"/>
    <col min="5274" max="5274" width="10.7109375" style="1" customWidth="1"/>
    <col min="5275" max="5282" width="0.85546875" style="1"/>
    <col min="5283" max="5283" width="9.7109375" style="1" customWidth="1"/>
    <col min="5284" max="5284" width="24" style="1" customWidth="1"/>
    <col min="5285" max="5439" width="0.85546875" style="1"/>
    <col min="5440" max="5440" width="12.85546875" style="1" customWidth="1"/>
    <col min="5441" max="5441" width="3.85546875" style="1" customWidth="1"/>
    <col min="5442" max="5448" width="0.85546875" style="1"/>
    <col min="5449" max="5449" width="9" style="1" customWidth="1"/>
    <col min="5450" max="5457" width="0.85546875" style="1"/>
    <col min="5458" max="5458" width="12.28515625" style="1" customWidth="1"/>
    <col min="5459" max="5459" width="3.7109375" style="1" customWidth="1"/>
    <col min="5460" max="5466" width="0.85546875" style="1"/>
    <col min="5467" max="5467" width="7.7109375" style="1" customWidth="1"/>
    <col min="5468" max="5475" width="0.85546875" style="1"/>
    <col min="5476" max="5476" width="12.28515625" style="1" customWidth="1"/>
    <col min="5477" max="5484" width="0.85546875" style="1"/>
    <col min="5485" max="5485" width="13.140625" style="1" customWidth="1"/>
    <col min="5486" max="5493" width="0.85546875" style="1"/>
    <col min="5494" max="5494" width="12.42578125" style="1" customWidth="1"/>
    <col min="5495" max="5495" width="3.42578125" style="1" customWidth="1"/>
    <col min="5496" max="5499" width="0.85546875" style="1"/>
    <col min="5500" max="5500" width="2.85546875" style="1" customWidth="1"/>
    <col min="5501" max="5501" width="0.85546875" style="1"/>
    <col min="5502" max="5502" width="8.7109375" style="1" customWidth="1"/>
    <col min="5503" max="5511" width="0.85546875" style="1"/>
    <col min="5512" max="5512" width="11.42578125" style="1" customWidth="1"/>
    <col min="5513" max="5520" width="0.85546875" style="1"/>
    <col min="5521" max="5521" width="10.28515625" style="1" customWidth="1"/>
    <col min="5522" max="5529" width="0.85546875" style="1"/>
    <col min="5530" max="5530" width="10.7109375" style="1" customWidth="1"/>
    <col min="5531" max="5538" width="0.85546875" style="1"/>
    <col min="5539" max="5539" width="9.7109375" style="1" customWidth="1"/>
    <col min="5540" max="5540" width="24" style="1" customWidth="1"/>
    <col min="5541" max="5695" width="0.85546875" style="1"/>
    <col min="5696" max="5696" width="12.85546875" style="1" customWidth="1"/>
    <col min="5697" max="5697" width="3.85546875" style="1" customWidth="1"/>
    <col min="5698" max="5704" width="0.85546875" style="1"/>
    <col min="5705" max="5705" width="9" style="1" customWidth="1"/>
    <col min="5706" max="5713" width="0.85546875" style="1"/>
    <col min="5714" max="5714" width="12.28515625" style="1" customWidth="1"/>
    <col min="5715" max="5715" width="3.7109375" style="1" customWidth="1"/>
    <col min="5716" max="5722" width="0.85546875" style="1"/>
    <col min="5723" max="5723" width="7.7109375" style="1" customWidth="1"/>
    <col min="5724" max="5731" width="0.85546875" style="1"/>
    <col min="5732" max="5732" width="12.28515625" style="1" customWidth="1"/>
    <col min="5733" max="5740" width="0.85546875" style="1"/>
    <col min="5741" max="5741" width="13.140625" style="1" customWidth="1"/>
    <col min="5742" max="5749" width="0.85546875" style="1"/>
    <col min="5750" max="5750" width="12.42578125" style="1" customWidth="1"/>
    <col min="5751" max="5751" width="3.42578125" style="1" customWidth="1"/>
    <col min="5752" max="5755" width="0.85546875" style="1"/>
    <col min="5756" max="5756" width="2.85546875" style="1" customWidth="1"/>
    <col min="5757" max="5757" width="0.85546875" style="1"/>
    <col min="5758" max="5758" width="8.7109375" style="1" customWidth="1"/>
    <col min="5759" max="5767" width="0.85546875" style="1"/>
    <col min="5768" max="5768" width="11.42578125" style="1" customWidth="1"/>
    <col min="5769" max="5776" width="0.85546875" style="1"/>
    <col min="5777" max="5777" width="10.28515625" style="1" customWidth="1"/>
    <col min="5778" max="5785" width="0.85546875" style="1"/>
    <col min="5786" max="5786" width="10.7109375" style="1" customWidth="1"/>
    <col min="5787" max="5794" width="0.85546875" style="1"/>
    <col min="5795" max="5795" width="9.7109375" style="1" customWidth="1"/>
    <col min="5796" max="5796" width="24" style="1" customWidth="1"/>
    <col min="5797" max="5951" width="0.85546875" style="1"/>
    <col min="5952" max="5952" width="12.85546875" style="1" customWidth="1"/>
    <col min="5953" max="5953" width="3.85546875" style="1" customWidth="1"/>
    <col min="5954" max="5960" width="0.85546875" style="1"/>
    <col min="5961" max="5961" width="9" style="1" customWidth="1"/>
    <col min="5962" max="5969" width="0.85546875" style="1"/>
    <col min="5970" max="5970" width="12.28515625" style="1" customWidth="1"/>
    <col min="5971" max="5971" width="3.7109375" style="1" customWidth="1"/>
    <col min="5972" max="5978" width="0.85546875" style="1"/>
    <col min="5979" max="5979" width="7.7109375" style="1" customWidth="1"/>
    <col min="5980" max="5987" width="0.85546875" style="1"/>
    <col min="5988" max="5988" width="12.28515625" style="1" customWidth="1"/>
    <col min="5989" max="5996" width="0.85546875" style="1"/>
    <col min="5997" max="5997" width="13.140625" style="1" customWidth="1"/>
    <col min="5998" max="6005" width="0.85546875" style="1"/>
    <col min="6006" max="6006" width="12.42578125" style="1" customWidth="1"/>
    <col min="6007" max="6007" width="3.42578125" style="1" customWidth="1"/>
    <col min="6008" max="6011" width="0.85546875" style="1"/>
    <col min="6012" max="6012" width="2.85546875" style="1" customWidth="1"/>
    <col min="6013" max="6013" width="0.85546875" style="1"/>
    <col min="6014" max="6014" width="8.7109375" style="1" customWidth="1"/>
    <col min="6015" max="6023" width="0.85546875" style="1"/>
    <col min="6024" max="6024" width="11.42578125" style="1" customWidth="1"/>
    <col min="6025" max="6032" width="0.85546875" style="1"/>
    <col min="6033" max="6033" width="10.28515625" style="1" customWidth="1"/>
    <col min="6034" max="6041" width="0.85546875" style="1"/>
    <col min="6042" max="6042" width="10.7109375" style="1" customWidth="1"/>
    <col min="6043" max="6050" width="0.85546875" style="1"/>
    <col min="6051" max="6051" width="9.7109375" style="1" customWidth="1"/>
    <col min="6052" max="6052" width="24" style="1" customWidth="1"/>
    <col min="6053" max="6207" width="0.85546875" style="1"/>
    <col min="6208" max="6208" width="12.85546875" style="1" customWidth="1"/>
    <col min="6209" max="6209" width="3.85546875" style="1" customWidth="1"/>
    <col min="6210" max="6216" width="0.85546875" style="1"/>
    <col min="6217" max="6217" width="9" style="1" customWidth="1"/>
    <col min="6218" max="6225" width="0.85546875" style="1"/>
    <col min="6226" max="6226" width="12.28515625" style="1" customWidth="1"/>
    <col min="6227" max="6227" width="3.7109375" style="1" customWidth="1"/>
    <col min="6228" max="6234" width="0.85546875" style="1"/>
    <col min="6235" max="6235" width="7.7109375" style="1" customWidth="1"/>
    <col min="6236" max="6243" width="0.85546875" style="1"/>
    <col min="6244" max="6244" width="12.28515625" style="1" customWidth="1"/>
    <col min="6245" max="6252" width="0.85546875" style="1"/>
    <col min="6253" max="6253" width="13.140625" style="1" customWidth="1"/>
    <col min="6254" max="6261" width="0.85546875" style="1"/>
    <col min="6262" max="6262" width="12.42578125" style="1" customWidth="1"/>
    <col min="6263" max="6263" width="3.42578125" style="1" customWidth="1"/>
    <col min="6264" max="6267" width="0.85546875" style="1"/>
    <col min="6268" max="6268" width="2.85546875" style="1" customWidth="1"/>
    <col min="6269" max="6269" width="0.85546875" style="1"/>
    <col min="6270" max="6270" width="8.7109375" style="1" customWidth="1"/>
    <col min="6271" max="6279" width="0.85546875" style="1"/>
    <col min="6280" max="6280" width="11.42578125" style="1" customWidth="1"/>
    <col min="6281" max="6288" width="0.85546875" style="1"/>
    <col min="6289" max="6289" width="10.28515625" style="1" customWidth="1"/>
    <col min="6290" max="6297" width="0.85546875" style="1"/>
    <col min="6298" max="6298" width="10.7109375" style="1" customWidth="1"/>
    <col min="6299" max="6306" width="0.85546875" style="1"/>
    <col min="6307" max="6307" width="9.7109375" style="1" customWidth="1"/>
    <col min="6308" max="6308" width="24" style="1" customWidth="1"/>
    <col min="6309" max="6463" width="0.85546875" style="1"/>
    <col min="6464" max="6464" width="12.85546875" style="1" customWidth="1"/>
    <col min="6465" max="6465" width="3.85546875" style="1" customWidth="1"/>
    <col min="6466" max="6472" width="0.85546875" style="1"/>
    <col min="6473" max="6473" width="9" style="1" customWidth="1"/>
    <col min="6474" max="6481" width="0.85546875" style="1"/>
    <col min="6482" max="6482" width="12.28515625" style="1" customWidth="1"/>
    <col min="6483" max="6483" width="3.7109375" style="1" customWidth="1"/>
    <col min="6484" max="6490" width="0.85546875" style="1"/>
    <col min="6491" max="6491" width="7.7109375" style="1" customWidth="1"/>
    <col min="6492" max="6499" width="0.85546875" style="1"/>
    <col min="6500" max="6500" width="12.28515625" style="1" customWidth="1"/>
    <col min="6501" max="6508" width="0.85546875" style="1"/>
    <col min="6509" max="6509" width="13.140625" style="1" customWidth="1"/>
    <col min="6510" max="6517" width="0.85546875" style="1"/>
    <col min="6518" max="6518" width="12.42578125" style="1" customWidth="1"/>
    <col min="6519" max="6519" width="3.42578125" style="1" customWidth="1"/>
    <col min="6520" max="6523" width="0.85546875" style="1"/>
    <col min="6524" max="6524" width="2.85546875" style="1" customWidth="1"/>
    <col min="6525" max="6525" width="0.85546875" style="1"/>
    <col min="6526" max="6526" width="8.7109375" style="1" customWidth="1"/>
    <col min="6527" max="6535" width="0.85546875" style="1"/>
    <col min="6536" max="6536" width="11.42578125" style="1" customWidth="1"/>
    <col min="6537" max="6544" width="0.85546875" style="1"/>
    <col min="6545" max="6545" width="10.28515625" style="1" customWidth="1"/>
    <col min="6546" max="6553" width="0.85546875" style="1"/>
    <col min="6554" max="6554" width="10.7109375" style="1" customWidth="1"/>
    <col min="6555" max="6562" width="0.85546875" style="1"/>
    <col min="6563" max="6563" width="9.7109375" style="1" customWidth="1"/>
    <col min="6564" max="6564" width="24" style="1" customWidth="1"/>
    <col min="6565" max="6719" width="0.85546875" style="1"/>
    <col min="6720" max="6720" width="12.85546875" style="1" customWidth="1"/>
    <col min="6721" max="6721" width="3.85546875" style="1" customWidth="1"/>
    <col min="6722" max="6728" width="0.85546875" style="1"/>
    <col min="6729" max="6729" width="9" style="1" customWidth="1"/>
    <col min="6730" max="6737" width="0.85546875" style="1"/>
    <col min="6738" max="6738" width="12.28515625" style="1" customWidth="1"/>
    <col min="6739" max="6739" width="3.7109375" style="1" customWidth="1"/>
    <col min="6740" max="6746" width="0.85546875" style="1"/>
    <col min="6747" max="6747" width="7.7109375" style="1" customWidth="1"/>
    <col min="6748" max="6755" width="0.85546875" style="1"/>
    <col min="6756" max="6756" width="12.28515625" style="1" customWidth="1"/>
    <col min="6757" max="6764" width="0.85546875" style="1"/>
    <col min="6765" max="6765" width="13.140625" style="1" customWidth="1"/>
    <col min="6766" max="6773" width="0.85546875" style="1"/>
    <col min="6774" max="6774" width="12.42578125" style="1" customWidth="1"/>
    <col min="6775" max="6775" width="3.42578125" style="1" customWidth="1"/>
    <col min="6776" max="6779" width="0.85546875" style="1"/>
    <col min="6780" max="6780" width="2.85546875" style="1" customWidth="1"/>
    <col min="6781" max="6781" width="0.85546875" style="1"/>
    <col min="6782" max="6782" width="8.7109375" style="1" customWidth="1"/>
    <col min="6783" max="6791" width="0.85546875" style="1"/>
    <col min="6792" max="6792" width="11.42578125" style="1" customWidth="1"/>
    <col min="6793" max="6800" width="0.85546875" style="1"/>
    <col min="6801" max="6801" width="10.28515625" style="1" customWidth="1"/>
    <col min="6802" max="6809" width="0.85546875" style="1"/>
    <col min="6810" max="6810" width="10.7109375" style="1" customWidth="1"/>
    <col min="6811" max="6818" width="0.85546875" style="1"/>
    <col min="6819" max="6819" width="9.7109375" style="1" customWidth="1"/>
    <col min="6820" max="6820" width="24" style="1" customWidth="1"/>
    <col min="6821" max="6975" width="0.85546875" style="1"/>
    <col min="6976" max="6976" width="12.85546875" style="1" customWidth="1"/>
    <col min="6977" max="6977" width="3.85546875" style="1" customWidth="1"/>
    <col min="6978" max="6984" width="0.85546875" style="1"/>
    <col min="6985" max="6985" width="9" style="1" customWidth="1"/>
    <col min="6986" max="6993" width="0.85546875" style="1"/>
    <col min="6994" max="6994" width="12.28515625" style="1" customWidth="1"/>
    <col min="6995" max="6995" width="3.7109375" style="1" customWidth="1"/>
    <col min="6996" max="7002" width="0.85546875" style="1"/>
    <col min="7003" max="7003" width="7.7109375" style="1" customWidth="1"/>
    <col min="7004" max="7011" width="0.85546875" style="1"/>
    <col min="7012" max="7012" width="12.28515625" style="1" customWidth="1"/>
    <col min="7013" max="7020" width="0.85546875" style="1"/>
    <col min="7021" max="7021" width="13.140625" style="1" customWidth="1"/>
    <col min="7022" max="7029" width="0.85546875" style="1"/>
    <col min="7030" max="7030" width="12.42578125" style="1" customWidth="1"/>
    <col min="7031" max="7031" width="3.42578125" style="1" customWidth="1"/>
    <col min="7032" max="7035" width="0.85546875" style="1"/>
    <col min="7036" max="7036" width="2.85546875" style="1" customWidth="1"/>
    <col min="7037" max="7037" width="0.85546875" style="1"/>
    <col min="7038" max="7038" width="8.7109375" style="1" customWidth="1"/>
    <col min="7039" max="7047" width="0.85546875" style="1"/>
    <col min="7048" max="7048" width="11.42578125" style="1" customWidth="1"/>
    <col min="7049" max="7056" width="0.85546875" style="1"/>
    <col min="7057" max="7057" width="10.28515625" style="1" customWidth="1"/>
    <col min="7058" max="7065" width="0.85546875" style="1"/>
    <col min="7066" max="7066" width="10.7109375" style="1" customWidth="1"/>
    <col min="7067" max="7074" width="0.85546875" style="1"/>
    <col min="7075" max="7075" width="9.7109375" style="1" customWidth="1"/>
    <col min="7076" max="7076" width="24" style="1" customWidth="1"/>
    <col min="7077" max="7231" width="0.85546875" style="1"/>
    <col min="7232" max="7232" width="12.85546875" style="1" customWidth="1"/>
    <col min="7233" max="7233" width="3.85546875" style="1" customWidth="1"/>
    <col min="7234" max="7240" width="0.85546875" style="1"/>
    <col min="7241" max="7241" width="9" style="1" customWidth="1"/>
    <col min="7242" max="7249" width="0.85546875" style="1"/>
    <col min="7250" max="7250" width="12.28515625" style="1" customWidth="1"/>
    <col min="7251" max="7251" width="3.7109375" style="1" customWidth="1"/>
    <col min="7252" max="7258" width="0.85546875" style="1"/>
    <col min="7259" max="7259" width="7.7109375" style="1" customWidth="1"/>
    <col min="7260" max="7267" width="0.85546875" style="1"/>
    <col min="7268" max="7268" width="12.28515625" style="1" customWidth="1"/>
    <col min="7269" max="7276" width="0.85546875" style="1"/>
    <col min="7277" max="7277" width="13.140625" style="1" customWidth="1"/>
    <col min="7278" max="7285" width="0.85546875" style="1"/>
    <col min="7286" max="7286" width="12.42578125" style="1" customWidth="1"/>
    <col min="7287" max="7287" width="3.42578125" style="1" customWidth="1"/>
    <col min="7288" max="7291" width="0.85546875" style="1"/>
    <col min="7292" max="7292" width="2.85546875" style="1" customWidth="1"/>
    <col min="7293" max="7293" width="0.85546875" style="1"/>
    <col min="7294" max="7294" width="8.7109375" style="1" customWidth="1"/>
    <col min="7295" max="7303" width="0.85546875" style="1"/>
    <col min="7304" max="7304" width="11.42578125" style="1" customWidth="1"/>
    <col min="7305" max="7312" width="0.85546875" style="1"/>
    <col min="7313" max="7313" width="10.28515625" style="1" customWidth="1"/>
    <col min="7314" max="7321" width="0.85546875" style="1"/>
    <col min="7322" max="7322" width="10.7109375" style="1" customWidth="1"/>
    <col min="7323" max="7330" width="0.85546875" style="1"/>
    <col min="7331" max="7331" width="9.7109375" style="1" customWidth="1"/>
    <col min="7332" max="7332" width="24" style="1" customWidth="1"/>
    <col min="7333" max="7487" width="0.85546875" style="1"/>
    <col min="7488" max="7488" width="12.85546875" style="1" customWidth="1"/>
    <col min="7489" max="7489" width="3.85546875" style="1" customWidth="1"/>
    <col min="7490" max="7496" width="0.85546875" style="1"/>
    <col min="7497" max="7497" width="9" style="1" customWidth="1"/>
    <col min="7498" max="7505" width="0.85546875" style="1"/>
    <col min="7506" max="7506" width="12.28515625" style="1" customWidth="1"/>
    <col min="7507" max="7507" width="3.7109375" style="1" customWidth="1"/>
    <col min="7508" max="7514" width="0.85546875" style="1"/>
    <col min="7515" max="7515" width="7.7109375" style="1" customWidth="1"/>
    <col min="7516" max="7523" width="0.85546875" style="1"/>
    <col min="7524" max="7524" width="12.28515625" style="1" customWidth="1"/>
    <col min="7525" max="7532" width="0.85546875" style="1"/>
    <col min="7533" max="7533" width="13.140625" style="1" customWidth="1"/>
    <col min="7534" max="7541" width="0.85546875" style="1"/>
    <col min="7542" max="7542" width="12.42578125" style="1" customWidth="1"/>
    <col min="7543" max="7543" width="3.42578125" style="1" customWidth="1"/>
    <col min="7544" max="7547" width="0.85546875" style="1"/>
    <col min="7548" max="7548" width="2.85546875" style="1" customWidth="1"/>
    <col min="7549" max="7549" width="0.85546875" style="1"/>
    <col min="7550" max="7550" width="8.7109375" style="1" customWidth="1"/>
    <col min="7551" max="7559" width="0.85546875" style="1"/>
    <col min="7560" max="7560" width="11.42578125" style="1" customWidth="1"/>
    <col min="7561" max="7568" width="0.85546875" style="1"/>
    <col min="7569" max="7569" width="10.28515625" style="1" customWidth="1"/>
    <col min="7570" max="7577" width="0.85546875" style="1"/>
    <col min="7578" max="7578" width="10.7109375" style="1" customWidth="1"/>
    <col min="7579" max="7586" width="0.85546875" style="1"/>
    <col min="7587" max="7587" width="9.7109375" style="1" customWidth="1"/>
    <col min="7588" max="7588" width="24" style="1" customWidth="1"/>
    <col min="7589" max="7743" width="0.85546875" style="1"/>
    <col min="7744" max="7744" width="12.85546875" style="1" customWidth="1"/>
    <col min="7745" max="7745" width="3.85546875" style="1" customWidth="1"/>
    <col min="7746" max="7752" width="0.85546875" style="1"/>
    <col min="7753" max="7753" width="9" style="1" customWidth="1"/>
    <col min="7754" max="7761" width="0.85546875" style="1"/>
    <col min="7762" max="7762" width="12.28515625" style="1" customWidth="1"/>
    <col min="7763" max="7763" width="3.7109375" style="1" customWidth="1"/>
    <col min="7764" max="7770" width="0.85546875" style="1"/>
    <col min="7771" max="7771" width="7.7109375" style="1" customWidth="1"/>
    <col min="7772" max="7779" width="0.85546875" style="1"/>
    <col min="7780" max="7780" width="12.28515625" style="1" customWidth="1"/>
    <col min="7781" max="7788" width="0.85546875" style="1"/>
    <col min="7789" max="7789" width="13.140625" style="1" customWidth="1"/>
    <col min="7790" max="7797" width="0.85546875" style="1"/>
    <col min="7798" max="7798" width="12.42578125" style="1" customWidth="1"/>
    <col min="7799" max="7799" width="3.42578125" style="1" customWidth="1"/>
    <col min="7800" max="7803" width="0.85546875" style="1"/>
    <col min="7804" max="7804" width="2.85546875" style="1" customWidth="1"/>
    <col min="7805" max="7805" width="0.85546875" style="1"/>
    <col min="7806" max="7806" width="8.7109375" style="1" customWidth="1"/>
    <col min="7807" max="7815" width="0.85546875" style="1"/>
    <col min="7816" max="7816" width="11.42578125" style="1" customWidth="1"/>
    <col min="7817" max="7824" width="0.85546875" style="1"/>
    <col min="7825" max="7825" width="10.28515625" style="1" customWidth="1"/>
    <col min="7826" max="7833" width="0.85546875" style="1"/>
    <col min="7834" max="7834" width="10.7109375" style="1" customWidth="1"/>
    <col min="7835" max="7842" width="0.85546875" style="1"/>
    <col min="7843" max="7843" width="9.7109375" style="1" customWidth="1"/>
    <col min="7844" max="7844" width="24" style="1" customWidth="1"/>
    <col min="7845" max="7999" width="0.85546875" style="1"/>
    <col min="8000" max="8000" width="12.85546875" style="1" customWidth="1"/>
    <col min="8001" max="8001" width="3.85546875" style="1" customWidth="1"/>
    <col min="8002" max="8008" width="0.85546875" style="1"/>
    <col min="8009" max="8009" width="9" style="1" customWidth="1"/>
    <col min="8010" max="8017" width="0.85546875" style="1"/>
    <col min="8018" max="8018" width="12.28515625" style="1" customWidth="1"/>
    <col min="8019" max="8019" width="3.7109375" style="1" customWidth="1"/>
    <col min="8020" max="8026" width="0.85546875" style="1"/>
    <col min="8027" max="8027" width="7.7109375" style="1" customWidth="1"/>
    <col min="8028" max="8035" width="0.85546875" style="1"/>
    <col min="8036" max="8036" width="12.28515625" style="1" customWidth="1"/>
    <col min="8037" max="8044" width="0.85546875" style="1"/>
    <col min="8045" max="8045" width="13.140625" style="1" customWidth="1"/>
    <col min="8046" max="8053" width="0.85546875" style="1"/>
    <col min="8054" max="8054" width="12.42578125" style="1" customWidth="1"/>
    <col min="8055" max="8055" width="3.42578125" style="1" customWidth="1"/>
    <col min="8056" max="8059" width="0.85546875" style="1"/>
    <col min="8060" max="8060" width="2.85546875" style="1" customWidth="1"/>
    <col min="8061" max="8061" width="0.85546875" style="1"/>
    <col min="8062" max="8062" width="8.7109375" style="1" customWidth="1"/>
    <col min="8063" max="8071" width="0.85546875" style="1"/>
    <col min="8072" max="8072" width="11.42578125" style="1" customWidth="1"/>
    <col min="8073" max="8080" width="0.85546875" style="1"/>
    <col min="8081" max="8081" width="10.28515625" style="1" customWidth="1"/>
    <col min="8082" max="8089" width="0.85546875" style="1"/>
    <col min="8090" max="8090" width="10.7109375" style="1" customWidth="1"/>
    <col min="8091" max="8098" width="0.85546875" style="1"/>
    <col min="8099" max="8099" width="9.7109375" style="1" customWidth="1"/>
    <col min="8100" max="8100" width="24" style="1" customWidth="1"/>
    <col min="8101" max="8255" width="0.85546875" style="1"/>
    <col min="8256" max="8256" width="12.85546875" style="1" customWidth="1"/>
    <col min="8257" max="8257" width="3.85546875" style="1" customWidth="1"/>
    <col min="8258" max="8264" width="0.85546875" style="1"/>
    <col min="8265" max="8265" width="9" style="1" customWidth="1"/>
    <col min="8266" max="8273" width="0.85546875" style="1"/>
    <col min="8274" max="8274" width="12.28515625" style="1" customWidth="1"/>
    <col min="8275" max="8275" width="3.7109375" style="1" customWidth="1"/>
    <col min="8276" max="8282" width="0.85546875" style="1"/>
    <col min="8283" max="8283" width="7.7109375" style="1" customWidth="1"/>
    <col min="8284" max="8291" width="0.85546875" style="1"/>
    <col min="8292" max="8292" width="12.28515625" style="1" customWidth="1"/>
    <col min="8293" max="8300" width="0.85546875" style="1"/>
    <col min="8301" max="8301" width="13.140625" style="1" customWidth="1"/>
    <col min="8302" max="8309" width="0.85546875" style="1"/>
    <col min="8310" max="8310" width="12.42578125" style="1" customWidth="1"/>
    <col min="8311" max="8311" width="3.42578125" style="1" customWidth="1"/>
    <col min="8312" max="8315" width="0.85546875" style="1"/>
    <col min="8316" max="8316" width="2.85546875" style="1" customWidth="1"/>
    <col min="8317" max="8317" width="0.85546875" style="1"/>
    <col min="8318" max="8318" width="8.7109375" style="1" customWidth="1"/>
    <col min="8319" max="8327" width="0.85546875" style="1"/>
    <col min="8328" max="8328" width="11.42578125" style="1" customWidth="1"/>
    <col min="8329" max="8336" width="0.85546875" style="1"/>
    <col min="8337" max="8337" width="10.28515625" style="1" customWidth="1"/>
    <col min="8338" max="8345" width="0.85546875" style="1"/>
    <col min="8346" max="8346" width="10.7109375" style="1" customWidth="1"/>
    <col min="8347" max="8354" width="0.85546875" style="1"/>
    <col min="8355" max="8355" width="9.7109375" style="1" customWidth="1"/>
    <col min="8356" max="8356" width="24" style="1" customWidth="1"/>
    <col min="8357" max="8511" width="0.85546875" style="1"/>
    <col min="8512" max="8512" width="12.85546875" style="1" customWidth="1"/>
    <col min="8513" max="8513" width="3.85546875" style="1" customWidth="1"/>
    <col min="8514" max="8520" width="0.85546875" style="1"/>
    <col min="8521" max="8521" width="9" style="1" customWidth="1"/>
    <col min="8522" max="8529" width="0.85546875" style="1"/>
    <col min="8530" max="8530" width="12.28515625" style="1" customWidth="1"/>
    <col min="8531" max="8531" width="3.7109375" style="1" customWidth="1"/>
    <col min="8532" max="8538" width="0.85546875" style="1"/>
    <col min="8539" max="8539" width="7.7109375" style="1" customWidth="1"/>
    <col min="8540" max="8547" width="0.85546875" style="1"/>
    <col min="8548" max="8548" width="12.28515625" style="1" customWidth="1"/>
    <col min="8549" max="8556" width="0.85546875" style="1"/>
    <col min="8557" max="8557" width="13.140625" style="1" customWidth="1"/>
    <col min="8558" max="8565" width="0.85546875" style="1"/>
    <col min="8566" max="8566" width="12.42578125" style="1" customWidth="1"/>
    <col min="8567" max="8567" width="3.42578125" style="1" customWidth="1"/>
    <col min="8568" max="8571" width="0.85546875" style="1"/>
    <col min="8572" max="8572" width="2.85546875" style="1" customWidth="1"/>
    <col min="8573" max="8573" width="0.85546875" style="1"/>
    <col min="8574" max="8574" width="8.7109375" style="1" customWidth="1"/>
    <col min="8575" max="8583" width="0.85546875" style="1"/>
    <col min="8584" max="8584" width="11.42578125" style="1" customWidth="1"/>
    <col min="8585" max="8592" width="0.85546875" style="1"/>
    <col min="8593" max="8593" width="10.28515625" style="1" customWidth="1"/>
    <col min="8594" max="8601" width="0.85546875" style="1"/>
    <col min="8602" max="8602" width="10.7109375" style="1" customWidth="1"/>
    <col min="8603" max="8610" width="0.85546875" style="1"/>
    <col min="8611" max="8611" width="9.7109375" style="1" customWidth="1"/>
    <col min="8612" max="8612" width="24" style="1" customWidth="1"/>
    <col min="8613" max="8767" width="0.85546875" style="1"/>
    <col min="8768" max="8768" width="12.85546875" style="1" customWidth="1"/>
    <col min="8769" max="8769" width="3.85546875" style="1" customWidth="1"/>
    <col min="8770" max="8776" width="0.85546875" style="1"/>
    <col min="8777" max="8777" width="9" style="1" customWidth="1"/>
    <col min="8778" max="8785" width="0.85546875" style="1"/>
    <col min="8786" max="8786" width="12.28515625" style="1" customWidth="1"/>
    <col min="8787" max="8787" width="3.7109375" style="1" customWidth="1"/>
    <col min="8788" max="8794" width="0.85546875" style="1"/>
    <col min="8795" max="8795" width="7.7109375" style="1" customWidth="1"/>
    <col min="8796" max="8803" width="0.85546875" style="1"/>
    <col min="8804" max="8804" width="12.28515625" style="1" customWidth="1"/>
    <col min="8805" max="8812" width="0.85546875" style="1"/>
    <col min="8813" max="8813" width="13.140625" style="1" customWidth="1"/>
    <col min="8814" max="8821" width="0.85546875" style="1"/>
    <col min="8822" max="8822" width="12.42578125" style="1" customWidth="1"/>
    <col min="8823" max="8823" width="3.42578125" style="1" customWidth="1"/>
    <col min="8824" max="8827" width="0.85546875" style="1"/>
    <col min="8828" max="8828" width="2.85546875" style="1" customWidth="1"/>
    <col min="8829" max="8829" width="0.85546875" style="1"/>
    <col min="8830" max="8830" width="8.7109375" style="1" customWidth="1"/>
    <col min="8831" max="8839" width="0.85546875" style="1"/>
    <col min="8840" max="8840" width="11.42578125" style="1" customWidth="1"/>
    <col min="8841" max="8848" width="0.85546875" style="1"/>
    <col min="8849" max="8849" width="10.28515625" style="1" customWidth="1"/>
    <col min="8850" max="8857" width="0.85546875" style="1"/>
    <col min="8858" max="8858" width="10.7109375" style="1" customWidth="1"/>
    <col min="8859" max="8866" width="0.85546875" style="1"/>
    <col min="8867" max="8867" width="9.7109375" style="1" customWidth="1"/>
    <col min="8868" max="8868" width="24" style="1" customWidth="1"/>
    <col min="8869" max="9023" width="0.85546875" style="1"/>
    <col min="9024" max="9024" width="12.85546875" style="1" customWidth="1"/>
    <col min="9025" max="9025" width="3.85546875" style="1" customWidth="1"/>
    <col min="9026" max="9032" width="0.85546875" style="1"/>
    <col min="9033" max="9033" width="9" style="1" customWidth="1"/>
    <col min="9034" max="9041" width="0.85546875" style="1"/>
    <col min="9042" max="9042" width="12.28515625" style="1" customWidth="1"/>
    <col min="9043" max="9043" width="3.7109375" style="1" customWidth="1"/>
    <col min="9044" max="9050" width="0.85546875" style="1"/>
    <col min="9051" max="9051" width="7.7109375" style="1" customWidth="1"/>
    <col min="9052" max="9059" width="0.85546875" style="1"/>
    <col min="9060" max="9060" width="12.28515625" style="1" customWidth="1"/>
    <col min="9061" max="9068" width="0.85546875" style="1"/>
    <col min="9069" max="9069" width="13.140625" style="1" customWidth="1"/>
    <col min="9070" max="9077" width="0.85546875" style="1"/>
    <col min="9078" max="9078" width="12.42578125" style="1" customWidth="1"/>
    <col min="9079" max="9079" width="3.42578125" style="1" customWidth="1"/>
    <col min="9080" max="9083" width="0.85546875" style="1"/>
    <col min="9084" max="9084" width="2.85546875" style="1" customWidth="1"/>
    <col min="9085" max="9085" width="0.85546875" style="1"/>
    <col min="9086" max="9086" width="8.7109375" style="1" customWidth="1"/>
    <col min="9087" max="9095" width="0.85546875" style="1"/>
    <col min="9096" max="9096" width="11.42578125" style="1" customWidth="1"/>
    <col min="9097" max="9104" width="0.85546875" style="1"/>
    <col min="9105" max="9105" width="10.28515625" style="1" customWidth="1"/>
    <col min="9106" max="9113" width="0.85546875" style="1"/>
    <col min="9114" max="9114" width="10.7109375" style="1" customWidth="1"/>
    <col min="9115" max="9122" width="0.85546875" style="1"/>
    <col min="9123" max="9123" width="9.7109375" style="1" customWidth="1"/>
    <col min="9124" max="9124" width="24" style="1" customWidth="1"/>
    <col min="9125" max="9279" width="0.85546875" style="1"/>
    <col min="9280" max="9280" width="12.85546875" style="1" customWidth="1"/>
    <col min="9281" max="9281" width="3.85546875" style="1" customWidth="1"/>
    <col min="9282" max="9288" width="0.85546875" style="1"/>
    <col min="9289" max="9289" width="9" style="1" customWidth="1"/>
    <col min="9290" max="9297" width="0.85546875" style="1"/>
    <col min="9298" max="9298" width="12.28515625" style="1" customWidth="1"/>
    <col min="9299" max="9299" width="3.7109375" style="1" customWidth="1"/>
    <col min="9300" max="9306" width="0.85546875" style="1"/>
    <col min="9307" max="9307" width="7.7109375" style="1" customWidth="1"/>
    <col min="9308" max="9315" width="0.85546875" style="1"/>
    <col min="9316" max="9316" width="12.28515625" style="1" customWidth="1"/>
    <col min="9317" max="9324" width="0.85546875" style="1"/>
    <col min="9325" max="9325" width="13.140625" style="1" customWidth="1"/>
    <col min="9326" max="9333" width="0.85546875" style="1"/>
    <col min="9334" max="9334" width="12.42578125" style="1" customWidth="1"/>
    <col min="9335" max="9335" width="3.42578125" style="1" customWidth="1"/>
    <col min="9336" max="9339" width="0.85546875" style="1"/>
    <col min="9340" max="9340" width="2.85546875" style="1" customWidth="1"/>
    <col min="9341" max="9341" width="0.85546875" style="1"/>
    <col min="9342" max="9342" width="8.7109375" style="1" customWidth="1"/>
    <col min="9343" max="9351" width="0.85546875" style="1"/>
    <col min="9352" max="9352" width="11.42578125" style="1" customWidth="1"/>
    <col min="9353" max="9360" width="0.85546875" style="1"/>
    <col min="9361" max="9361" width="10.28515625" style="1" customWidth="1"/>
    <col min="9362" max="9369" width="0.85546875" style="1"/>
    <col min="9370" max="9370" width="10.7109375" style="1" customWidth="1"/>
    <col min="9371" max="9378" width="0.85546875" style="1"/>
    <col min="9379" max="9379" width="9.7109375" style="1" customWidth="1"/>
    <col min="9380" max="9380" width="24" style="1" customWidth="1"/>
    <col min="9381" max="9535" width="0.85546875" style="1"/>
    <col min="9536" max="9536" width="12.85546875" style="1" customWidth="1"/>
    <col min="9537" max="9537" width="3.85546875" style="1" customWidth="1"/>
    <col min="9538" max="9544" width="0.85546875" style="1"/>
    <col min="9545" max="9545" width="9" style="1" customWidth="1"/>
    <col min="9546" max="9553" width="0.85546875" style="1"/>
    <col min="9554" max="9554" width="12.28515625" style="1" customWidth="1"/>
    <col min="9555" max="9555" width="3.7109375" style="1" customWidth="1"/>
    <col min="9556" max="9562" width="0.85546875" style="1"/>
    <col min="9563" max="9563" width="7.7109375" style="1" customWidth="1"/>
    <col min="9564" max="9571" width="0.85546875" style="1"/>
    <col min="9572" max="9572" width="12.28515625" style="1" customWidth="1"/>
    <col min="9573" max="9580" width="0.85546875" style="1"/>
    <col min="9581" max="9581" width="13.140625" style="1" customWidth="1"/>
    <col min="9582" max="9589" width="0.85546875" style="1"/>
    <col min="9590" max="9590" width="12.42578125" style="1" customWidth="1"/>
    <col min="9591" max="9591" width="3.42578125" style="1" customWidth="1"/>
    <col min="9592" max="9595" width="0.85546875" style="1"/>
    <col min="9596" max="9596" width="2.85546875" style="1" customWidth="1"/>
    <col min="9597" max="9597" width="0.85546875" style="1"/>
    <col min="9598" max="9598" width="8.7109375" style="1" customWidth="1"/>
    <col min="9599" max="9607" width="0.85546875" style="1"/>
    <col min="9608" max="9608" width="11.42578125" style="1" customWidth="1"/>
    <col min="9609" max="9616" width="0.85546875" style="1"/>
    <col min="9617" max="9617" width="10.28515625" style="1" customWidth="1"/>
    <col min="9618" max="9625" width="0.85546875" style="1"/>
    <col min="9626" max="9626" width="10.7109375" style="1" customWidth="1"/>
    <col min="9627" max="9634" width="0.85546875" style="1"/>
    <col min="9635" max="9635" width="9.7109375" style="1" customWidth="1"/>
    <col min="9636" max="9636" width="24" style="1" customWidth="1"/>
    <col min="9637" max="9791" width="0.85546875" style="1"/>
    <col min="9792" max="9792" width="12.85546875" style="1" customWidth="1"/>
    <col min="9793" max="9793" width="3.85546875" style="1" customWidth="1"/>
    <col min="9794" max="9800" width="0.85546875" style="1"/>
    <col min="9801" max="9801" width="9" style="1" customWidth="1"/>
    <col min="9802" max="9809" width="0.85546875" style="1"/>
    <col min="9810" max="9810" width="12.28515625" style="1" customWidth="1"/>
    <col min="9811" max="9811" width="3.7109375" style="1" customWidth="1"/>
    <col min="9812" max="9818" width="0.85546875" style="1"/>
    <col min="9819" max="9819" width="7.7109375" style="1" customWidth="1"/>
    <col min="9820" max="9827" width="0.85546875" style="1"/>
    <col min="9828" max="9828" width="12.28515625" style="1" customWidth="1"/>
    <col min="9829" max="9836" width="0.85546875" style="1"/>
    <col min="9837" max="9837" width="13.140625" style="1" customWidth="1"/>
    <col min="9838" max="9845" width="0.85546875" style="1"/>
    <col min="9846" max="9846" width="12.42578125" style="1" customWidth="1"/>
    <col min="9847" max="9847" width="3.42578125" style="1" customWidth="1"/>
    <col min="9848" max="9851" width="0.85546875" style="1"/>
    <col min="9852" max="9852" width="2.85546875" style="1" customWidth="1"/>
    <col min="9853" max="9853" width="0.85546875" style="1"/>
    <col min="9854" max="9854" width="8.7109375" style="1" customWidth="1"/>
    <col min="9855" max="9863" width="0.85546875" style="1"/>
    <col min="9864" max="9864" width="11.42578125" style="1" customWidth="1"/>
    <col min="9865" max="9872" width="0.85546875" style="1"/>
    <col min="9873" max="9873" width="10.28515625" style="1" customWidth="1"/>
    <col min="9874" max="9881" width="0.85546875" style="1"/>
    <col min="9882" max="9882" width="10.7109375" style="1" customWidth="1"/>
    <col min="9883" max="9890" width="0.85546875" style="1"/>
    <col min="9891" max="9891" width="9.7109375" style="1" customWidth="1"/>
    <col min="9892" max="9892" width="24" style="1" customWidth="1"/>
    <col min="9893" max="10047" width="0.85546875" style="1"/>
    <col min="10048" max="10048" width="12.85546875" style="1" customWidth="1"/>
    <col min="10049" max="10049" width="3.85546875" style="1" customWidth="1"/>
    <col min="10050" max="10056" width="0.85546875" style="1"/>
    <col min="10057" max="10057" width="9" style="1" customWidth="1"/>
    <col min="10058" max="10065" width="0.85546875" style="1"/>
    <col min="10066" max="10066" width="12.28515625" style="1" customWidth="1"/>
    <col min="10067" max="10067" width="3.7109375" style="1" customWidth="1"/>
    <col min="10068" max="10074" width="0.85546875" style="1"/>
    <col min="10075" max="10075" width="7.7109375" style="1" customWidth="1"/>
    <col min="10076" max="10083" width="0.85546875" style="1"/>
    <col min="10084" max="10084" width="12.28515625" style="1" customWidth="1"/>
    <col min="10085" max="10092" width="0.85546875" style="1"/>
    <col min="10093" max="10093" width="13.140625" style="1" customWidth="1"/>
    <col min="10094" max="10101" width="0.85546875" style="1"/>
    <col min="10102" max="10102" width="12.42578125" style="1" customWidth="1"/>
    <col min="10103" max="10103" width="3.42578125" style="1" customWidth="1"/>
    <col min="10104" max="10107" width="0.85546875" style="1"/>
    <col min="10108" max="10108" width="2.85546875" style="1" customWidth="1"/>
    <col min="10109" max="10109" width="0.85546875" style="1"/>
    <col min="10110" max="10110" width="8.7109375" style="1" customWidth="1"/>
    <col min="10111" max="10119" width="0.85546875" style="1"/>
    <col min="10120" max="10120" width="11.42578125" style="1" customWidth="1"/>
    <col min="10121" max="10128" width="0.85546875" style="1"/>
    <col min="10129" max="10129" width="10.28515625" style="1" customWidth="1"/>
    <col min="10130" max="10137" width="0.85546875" style="1"/>
    <col min="10138" max="10138" width="10.7109375" style="1" customWidth="1"/>
    <col min="10139" max="10146" width="0.85546875" style="1"/>
    <col min="10147" max="10147" width="9.7109375" style="1" customWidth="1"/>
    <col min="10148" max="10148" width="24" style="1" customWidth="1"/>
    <col min="10149" max="10303" width="0.85546875" style="1"/>
    <col min="10304" max="10304" width="12.85546875" style="1" customWidth="1"/>
    <col min="10305" max="10305" width="3.85546875" style="1" customWidth="1"/>
    <col min="10306" max="10312" width="0.85546875" style="1"/>
    <col min="10313" max="10313" width="9" style="1" customWidth="1"/>
    <col min="10314" max="10321" width="0.85546875" style="1"/>
    <col min="10322" max="10322" width="12.28515625" style="1" customWidth="1"/>
    <col min="10323" max="10323" width="3.7109375" style="1" customWidth="1"/>
    <col min="10324" max="10330" width="0.85546875" style="1"/>
    <col min="10331" max="10331" width="7.7109375" style="1" customWidth="1"/>
    <col min="10332" max="10339" width="0.85546875" style="1"/>
    <col min="10340" max="10340" width="12.28515625" style="1" customWidth="1"/>
    <col min="10341" max="10348" width="0.85546875" style="1"/>
    <col min="10349" max="10349" width="13.140625" style="1" customWidth="1"/>
    <col min="10350" max="10357" width="0.85546875" style="1"/>
    <col min="10358" max="10358" width="12.42578125" style="1" customWidth="1"/>
    <col min="10359" max="10359" width="3.42578125" style="1" customWidth="1"/>
    <col min="10360" max="10363" width="0.85546875" style="1"/>
    <col min="10364" max="10364" width="2.85546875" style="1" customWidth="1"/>
    <col min="10365" max="10365" width="0.85546875" style="1"/>
    <col min="10366" max="10366" width="8.7109375" style="1" customWidth="1"/>
    <col min="10367" max="10375" width="0.85546875" style="1"/>
    <col min="10376" max="10376" width="11.42578125" style="1" customWidth="1"/>
    <col min="10377" max="10384" width="0.85546875" style="1"/>
    <col min="10385" max="10385" width="10.28515625" style="1" customWidth="1"/>
    <col min="10386" max="10393" width="0.85546875" style="1"/>
    <col min="10394" max="10394" width="10.7109375" style="1" customWidth="1"/>
    <col min="10395" max="10402" width="0.85546875" style="1"/>
    <col min="10403" max="10403" width="9.7109375" style="1" customWidth="1"/>
    <col min="10404" max="10404" width="24" style="1" customWidth="1"/>
    <col min="10405" max="10559" width="0.85546875" style="1"/>
    <col min="10560" max="10560" width="12.85546875" style="1" customWidth="1"/>
    <col min="10561" max="10561" width="3.85546875" style="1" customWidth="1"/>
    <col min="10562" max="10568" width="0.85546875" style="1"/>
    <col min="10569" max="10569" width="9" style="1" customWidth="1"/>
    <col min="10570" max="10577" width="0.85546875" style="1"/>
    <col min="10578" max="10578" width="12.28515625" style="1" customWidth="1"/>
    <col min="10579" max="10579" width="3.7109375" style="1" customWidth="1"/>
    <col min="10580" max="10586" width="0.85546875" style="1"/>
    <col min="10587" max="10587" width="7.7109375" style="1" customWidth="1"/>
    <col min="10588" max="10595" width="0.85546875" style="1"/>
    <col min="10596" max="10596" width="12.28515625" style="1" customWidth="1"/>
    <col min="10597" max="10604" width="0.85546875" style="1"/>
    <col min="10605" max="10605" width="13.140625" style="1" customWidth="1"/>
    <col min="10606" max="10613" width="0.85546875" style="1"/>
    <col min="10614" max="10614" width="12.42578125" style="1" customWidth="1"/>
    <col min="10615" max="10615" width="3.42578125" style="1" customWidth="1"/>
    <col min="10616" max="10619" width="0.85546875" style="1"/>
    <col min="10620" max="10620" width="2.85546875" style="1" customWidth="1"/>
    <col min="10621" max="10621" width="0.85546875" style="1"/>
    <col min="10622" max="10622" width="8.7109375" style="1" customWidth="1"/>
    <col min="10623" max="10631" width="0.85546875" style="1"/>
    <col min="10632" max="10632" width="11.42578125" style="1" customWidth="1"/>
    <col min="10633" max="10640" width="0.85546875" style="1"/>
    <col min="10641" max="10641" width="10.28515625" style="1" customWidth="1"/>
    <col min="10642" max="10649" width="0.85546875" style="1"/>
    <col min="10650" max="10650" width="10.7109375" style="1" customWidth="1"/>
    <col min="10651" max="10658" width="0.85546875" style="1"/>
    <col min="10659" max="10659" width="9.7109375" style="1" customWidth="1"/>
    <col min="10660" max="10660" width="24" style="1" customWidth="1"/>
    <col min="10661" max="10815" width="0.85546875" style="1"/>
    <col min="10816" max="10816" width="12.85546875" style="1" customWidth="1"/>
    <col min="10817" max="10817" width="3.85546875" style="1" customWidth="1"/>
    <col min="10818" max="10824" width="0.85546875" style="1"/>
    <col min="10825" max="10825" width="9" style="1" customWidth="1"/>
    <col min="10826" max="10833" width="0.85546875" style="1"/>
    <col min="10834" max="10834" width="12.28515625" style="1" customWidth="1"/>
    <col min="10835" max="10835" width="3.7109375" style="1" customWidth="1"/>
    <col min="10836" max="10842" width="0.85546875" style="1"/>
    <col min="10843" max="10843" width="7.7109375" style="1" customWidth="1"/>
    <col min="10844" max="10851" width="0.85546875" style="1"/>
    <col min="10852" max="10852" width="12.28515625" style="1" customWidth="1"/>
    <col min="10853" max="10860" width="0.85546875" style="1"/>
    <col min="10861" max="10861" width="13.140625" style="1" customWidth="1"/>
    <col min="10862" max="10869" width="0.85546875" style="1"/>
    <col min="10870" max="10870" width="12.42578125" style="1" customWidth="1"/>
    <col min="10871" max="10871" width="3.42578125" style="1" customWidth="1"/>
    <col min="10872" max="10875" width="0.85546875" style="1"/>
    <col min="10876" max="10876" width="2.85546875" style="1" customWidth="1"/>
    <col min="10877" max="10877" width="0.85546875" style="1"/>
    <col min="10878" max="10878" width="8.7109375" style="1" customWidth="1"/>
    <col min="10879" max="10887" width="0.85546875" style="1"/>
    <col min="10888" max="10888" width="11.42578125" style="1" customWidth="1"/>
    <col min="10889" max="10896" width="0.85546875" style="1"/>
    <col min="10897" max="10897" width="10.28515625" style="1" customWidth="1"/>
    <col min="10898" max="10905" width="0.85546875" style="1"/>
    <col min="10906" max="10906" width="10.7109375" style="1" customWidth="1"/>
    <col min="10907" max="10914" width="0.85546875" style="1"/>
    <col min="10915" max="10915" width="9.7109375" style="1" customWidth="1"/>
    <col min="10916" max="10916" width="24" style="1" customWidth="1"/>
    <col min="10917" max="11071" width="0.85546875" style="1"/>
    <col min="11072" max="11072" width="12.85546875" style="1" customWidth="1"/>
    <col min="11073" max="11073" width="3.85546875" style="1" customWidth="1"/>
    <col min="11074" max="11080" width="0.85546875" style="1"/>
    <col min="11081" max="11081" width="9" style="1" customWidth="1"/>
    <col min="11082" max="11089" width="0.85546875" style="1"/>
    <col min="11090" max="11090" width="12.28515625" style="1" customWidth="1"/>
    <col min="11091" max="11091" width="3.7109375" style="1" customWidth="1"/>
    <col min="11092" max="11098" width="0.85546875" style="1"/>
    <col min="11099" max="11099" width="7.7109375" style="1" customWidth="1"/>
    <col min="11100" max="11107" width="0.85546875" style="1"/>
    <col min="11108" max="11108" width="12.28515625" style="1" customWidth="1"/>
    <col min="11109" max="11116" width="0.85546875" style="1"/>
    <col min="11117" max="11117" width="13.140625" style="1" customWidth="1"/>
    <col min="11118" max="11125" width="0.85546875" style="1"/>
    <col min="11126" max="11126" width="12.42578125" style="1" customWidth="1"/>
    <col min="11127" max="11127" width="3.42578125" style="1" customWidth="1"/>
    <col min="11128" max="11131" width="0.85546875" style="1"/>
    <col min="11132" max="11132" width="2.85546875" style="1" customWidth="1"/>
    <col min="11133" max="11133" width="0.85546875" style="1"/>
    <col min="11134" max="11134" width="8.7109375" style="1" customWidth="1"/>
    <col min="11135" max="11143" width="0.85546875" style="1"/>
    <col min="11144" max="11144" width="11.42578125" style="1" customWidth="1"/>
    <col min="11145" max="11152" width="0.85546875" style="1"/>
    <col min="11153" max="11153" width="10.28515625" style="1" customWidth="1"/>
    <col min="11154" max="11161" width="0.85546875" style="1"/>
    <col min="11162" max="11162" width="10.7109375" style="1" customWidth="1"/>
    <col min="11163" max="11170" width="0.85546875" style="1"/>
    <col min="11171" max="11171" width="9.7109375" style="1" customWidth="1"/>
    <col min="11172" max="11172" width="24" style="1" customWidth="1"/>
    <col min="11173" max="11327" width="0.85546875" style="1"/>
    <col min="11328" max="11328" width="12.85546875" style="1" customWidth="1"/>
    <col min="11329" max="11329" width="3.85546875" style="1" customWidth="1"/>
    <col min="11330" max="11336" width="0.85546875" style="1"/>
    <col min="11337" max="11337" width="9" style="1" customWidth="1"/>
    <col min="11338" max="11345" width="0.85546875" style="1"/>
    <col min="11346" max="11346" width="12.28515625" style="1" customWidth="1"/>
    <col min="11347" max="11347" width="3.7109375" style="1" customWidth="1"/>
    <col min="11348" max="11354" width="0.85546875" style="1"/>
    <col min="11355" max="11355" width="7.7109375" style="1" customWidth="1"/>
    <col min="11356" max="11363" width="0.85546875" style="1"/>
    <col min="11364" max="11364" width="12.28515625" style="1" customWidth="1"/>
    <col min="11365" max="11372" width="0.85546875" style="1"/>
    <col min="11373" max="11373" width="13.140625" style="1" customWidth="1"/>
    <col min="11374" max="11381" width="0.85546875" style="1"/>
    <col min="11382" max="11382" width="12.42578125" style="1" customWidth="1"/>
    <col min="11383" max="11383" width="3.42578125" style="1" customWidth="1"/>
    <col min="11384" max="11387" width="0.85546875" style="1"/>
    <col min="11388" max="11388" width="2.85546875" style="1" customWidth="1"/>
    <col min="11389" max="11389" width="0.85546875" style="1"/>
    <col min="11390" max="11390" width="8.7109375" style="1" customWidth="1"/>
    <col min="11391" max="11399" width="0.85546875" style="1"/>
    <col min="11400" max="11400" width="11.42578125" style="1" customWidth="1"/>
    <col min="11401" max="11408" width="0.85546875" style="1"/>
    <col min="11409" max="11409" width="10.28515625" style="1" customWidth="1"/>
    <col min="11410" max="11417" width="0.85546875" style="1"/>
    <col min="11418" max="11418" width="10.7109375" style="1" customWidth="1"/>
    <col min="11419" max="11426" width="0.85546875" style="1"/>
    <col min="11427" max="11427" width="9.7109375" style="1" customWidth="1"/>
    <col min="11428" max="11428" width="24" style="1" customWidth="1"/>
    <col min="11429" max="11583" width="0.85546875" style="1"/>
    <col min="11584" max="11584" width="12.85546875" style="1" customWidth="1"/>
    <col min="11585" max="11585" width="3.85546875" style="1" customWidth="1"/>
    <col min="11586" max="11592" width="0.85546875" style="1"/>
    <col min="11593" max="11593" width="9" style="1" customWidth="1"/>
    <col min="11594" max="11601" width="0.85546875" style="1"/>
    <col min="11602" max="11602" width="12.28515625" style="1" customWidth="1"/>
    <col min="11603" max="11603" width="3.7109375" style="1" customWidth="1"/>
    <col min="11604" max="11610" width="0.85546875" style="1"/>
    <col min="11611" max="11611" width="7.7109375" style="1" customWidth="1"/>
    <col min="11612" max="11619" width="0.85546875" style="1"/>
    <col min="11620" max="11620" width="12.28515625" style="1" customWidth="1"/>
    <col min="11621" max="11628" width="0.85546875" style="1"/>
    <col min="11629" max="11629" width="13.140625" style="1" customWidth="1"/>
    <col min="11630" max="11637" width="0.85546875" style="1"/>
    <col min="11638" max="11638" width="12.42578125" style="1" customWidth="1"/>
    <col min="11639" max="11639" width="3.42578125" style="1" customWidth="1"/>
    <col min="11640" max="11643" width="0.85546875" style="1"/>
    <col min="11644" max="11644" width="2.85546875" style="1" customWidth="1"/>
    <col min="11645" max="11645" width="0.85546875" style="1"/>
    <col min="11646" max="11646" width="8.7109375" style="1" customWidth="1"/>
    <col min="11647" max="11655" width="0.85546875" style="1"/>
    <col min="11656" max="11656" width="11.42578125" style="1" customWidth="1"/>
    <col min="11657" max="11664" width="0.85546875" style="1"/>
    <col min="11665" max="11665" width="10.28515625" style="1" customWidth="1"/>
    <col min="11666" max="11673" width="0.85546875" style="1"/>
    <col min="11674" max="11674" width="10.7109375" style="1" customWidth="1"/>
    <col min="11675" max="11682" width="0.85546875" style="1"/>
    <col min="11683" max="11683" width="9.7109375" style="1" customWidth="1"/>
    <col min="11684" max="11684" width="24" style="1" customWidth="1"/>
    <col min="11685" max="11839" width="0.85546875" style="1"/>
    <col min="11840" max="11840" width="12.85546875" style="1" customWidth="1"/>
    <col min="11841" max="11841" width="3.85546875" style="1" customWidth="1"/>
    <col min="11842" max="11848" width="0.85546875" style="1"/>
    <col min="11849" max="11849" width="9" style="1" customWidth="1"/>
    <col min="11850" max="11857" width="0.85546875" style="1"/>
    <col min="11858" max="11858" width="12.28515625" style="1" customWidth="1"/>
    <col min="11859" max="11859" width="3.7109375" style="1" customWidth="1"/>
    <col min="11860" max="11866" width="0.85546875" style="1"/>
    <col min="11867" max="11867" width="7.7109375" style="1" customWidth="1"/>
    <col min="11868" max="11875" width="0.85546875" style="1"/>
    <col min="11876" max="11876" width="12.28515625" style="1" customWidth="1"/>
    <col min="11877" max="11884" width="0.85546875" style="1"/>
    <col min="11885" max="11885" width="13.140625" style="1" customWidth="1"/>
    <col min="11886" max="11893" width="0.85546875" style="1"/>
    <col min="11894" max="11894" width="12.42578125" style="1" customWidth="1"/>
    <col min="11895" max="11895" width="3.42578125" style="1" customWidth="1"/>
    <col min="11896" max="11899" width="0.85546875" style="1"/>
    <col min="11900" max="11900" width="2.85546875" style="1" customWidth="1"/>
    <col min="11901" max="11901" width="0.85546875" style="1"/>
    <col min="11902" max="11902" width="8.7109375" style="1" customWidth="1"/>
    <col min="11903" max="11911" width="0.85546875" style="1"/>
    <col min="11912" max="11912" width="11.42578125" style="1" customWidth="1"/>
    <col min="11913" max="11920" width="0.85546875" style="1"/>
    <col min="11921" max="11921" width="10.28515625" style="1" customWidth="1"/>
    <col min="11922" max="11929" width="0.85546875" style="1"/>
    <col min="11930" max="11930" width="10.7109375" style="1" customWidth="1"/>
    <col min="11931" max="11938" width="0.85546875" style="1"/>
    <col min="11939" max="11939" width="9.7109375" style="1" customWidth="1"/>
    <col min="11940" max="11940" width="24" style="1" customWidth="1"/>
    <col min="11941" max="12095" width="0.85546875" style="1"/>
    <col min="12096" max="12096" width="12.85546875" style="1" customWidth="1"/>
    <col min="12097" max="12097" width="3.85546875" style="1" customWidth="1"/>
    <col min="12098" max="12104" width="0.85546875" style="1"/>
    <col min="12105" max="12105" width="9" style="1" customWidth="1"/>
    <col min="12106" max="12113" width="0.85546875" style="1"/>
    <col min="12114" max="12114" width="12.28515625" style="1" customWidth="1"/>
    <col min="12115" max="12115" width="3.7109375" style="1" customWidth="1"/>
    <col min="12116" max="12122" width="0.85546875" style="1"/>
    <col min="12123" max="12123" width="7.7109375" style="1" customWidth="1"/>
    <col min="12124" max="12131" width="0.85546875" style="1"/>
    <col min="12132" max="12132" width="12.28515625" style="1" customWidth="1"/>
    <col min="12133" max="12140" width="0.85546875" style="1"/>
    <col min="12141" max="12141" width="13.140625" style="1" customWidth="1"/>
    <col min="12142" max="12149" width="0.85546875" style="1"/>
    <col min="12150" max="12150" width="12.42578125" style="1" customWidth="1"/>
    <col min="12151" max="12151" width="3.42578125" style="1" customWidth="1"/>
    <col min="12152" max="12155" width="0.85546875" style="1"/>
    <col min="12156" max="12156" width="2.85546875" style="1" customWidth="1"/>
    <col min="12157" max="12157" width="0.85546875" style="1"/>
    <col min="12158" max="12158" width="8.7109375" style="1" customWidth="1"/>
    <col min="12159" max="12167" width="0.85546875" style="1"/>
    <col min="12168" max="12168" width="11.42578125" style="1" customWidth="1"/>
    <col min="12169" max="12176" width="0.85546875" style="1"/>
    <col min="12177" max="12177" width="10.28515625" style="1" customWidth="1"/>
    <col min="12178" max="12185" width="0.85546875" style="1"/>
    <col min="12186" max="12186" width="10.7109375" style="1" customWidth="1"/>
    <col min="12187" max="12194" width="0.85546875" style="1"/>
    <col min="12195" max="12195" width="9.7109375" style="1" customWidth="1"/>
    <col min="12196" max="12196" width="24" style="1" customWidth="1"/>
    <col min="12197" max="12351" width="0.85546875" style="1"/>
    <col min="12352" max="12352" width="12.85546875" style="1" customWidth="1"/>
    <col min="12353" max="12353" width="3.85546875" style="1" customWidth="1"/>
    <col min="12354" max="12360" width="0.85546875" style="1"/>
    <col min="12361" max="12361" width="9" style="1" customWidth="1"/>
    <col min="12362" max="12369" width="0.85546875" style="1"/>
    <col min="12370" max="12370" width="12.28515625" style="1" customWidth="1"/>
    <col min="12371" max="12371" width="3.7109375" style="1" customWidth="1"/>
    <col min="12372" max="12378" width="0.85546875" style="1"/>
    <col min="12379" max="12379" width="7.7109375" style="1" customWidth="1"/>
    <col min="12380" max="12387" width="0.85546875" style="1"/>
    <col min="12388" max="12388" width="12.28515625" style="1" customWidth="1"/>
    <col min="12389" max="12396" width="0.85546875" style="1"/>
    <col min="12397" max="12397" width="13.140625" style="1" customWidth="1"/>
    <col min="12398" max="12405" width="0.85546875" style="1"/>
    <col min="12406" max="12406" width="12.42578125" style="1" customWidth="1"/>
    <col min="12407" max="12407" width="3.42578125" style="1" customWidth="1"/>
    <col min="12408" max="12411" width="0.85546875" style="1"/>
    <col min="12412" max="12412" width="2.85546875" style="1" customWidth="1"/>
    <col min="12413" max="12413" width="0.85546875" style="1"/>
    <col min="12414" max="12414" width="8.7109375" style="1" customWidth="1"/>
    <col min="12415" max="12423" width="0.85546875" style="1"/>
    <col min="12424" max="12424" width="11.42578125" style="1" customWidth="1"/>
    <col min="12425" max="12432" width="0.85546875" style="1"/>
    <col min="12433" max="12433" width="10.28515625" style="1" customWidth="1"/>
    <col min="12434" max="12441" width="0.85546875" style="1"/>
    <col min="12442" max="12442" width="10.7109375" style="1" customWidth="1"/>
    <col min="12443" max="12450" width="0.85546875" style="1"/>
    <col min="12451" max="12451" width="9.7109375" style="1" customWidth="1"/>
    <col min="12452" max="12452" width="24" style="1" customWidth="1"/>
    <col min="12453" max="12607" width="0.85546875" style="1"/>
    <col min="12608" max="12608" width="12.85546875" style="1" customWidth="1"/>
    <col min="12609" max="12609" width="3.85546875" style="1" customWidth="1"/>
    <col min="12610" max="12616" width="0.85546875" style="1"/>
    <col min="12617" max="12617" width="9" style="1" customWidth="1"/>
    <col min="12618" max="12625" width="0.85546875" style="1"/>
    <col min="12626" max="12626" width="12.28515625" style="1" customWidth="1"/>
    <col min="12627" max="12627" width="3.7109375" style="1" customWidth="1"/>
    <col min="12628" max="12634" width="0.85546875" style="1"/>
    <col min="12635" max="12635" width="7.7109375" style="1" customWidth="1"/>
    <col min="12636" max="12643" width="0.85546875" style="1"/>
    <col min="12644" max="12644" width="12.28515625" style="1" customWidth="1"/>
    <col min="12645" max="12652" width="0.85546875" style="1"/>
    <col min="12653" max="12653" width="13.140625" style="1" customWidth="1"/>
    <col min="12654" max="12661" width="0.85546875" style="1"/>
    <col min="12662" max="12662" width="12.42578125" style="1" customWidth="1"/>
    <col min="12663" max="12663" width="3.42578125" style="1" customWidth="1"/>
    <col min="12664" max="12667" width="0.85546875" style="1"/>
    <col min="12668" max="12668" width="2.85546875" style="1" customWidth="1"/>
    <col min="12669" max="12669" width="0.85546875" style="1"/>
    <col min="12670" max="12670" width="8.7109375" style="1" customWidth="1"/>
    <col min="12671" max="12679" width="0.85546875" style="1"/>
    <col min="12680" max="12680" width="11.42578125" style="1" customWidth="1"/>
    <col min="12681" max="12688" width="0.85546875" style="1"/>
    <col min="12689" max="12689" width="10.28515625" style="1" customWidth="1"/>
    <col min="12690" max="12697" width="0.85546875" style="1"/>
    <col min="12698" max="12698" width="10.7109375" style="1" customWidth="1"/>
    <col min="12699" max="12706" width="0.85546875" style="1"/>
    <col min="12707" max="12707" width="9.7109375" style="1" customWidth="1"/>
    <col min="12708" max="12708" width="24" style="1" customWidth="1"/>
    <col min="12709" max="12863" width="0.85546875" style="1"/>
    <col min="12864" max="12864" width="12.85546875" style="1" customWidth="1"/>
    <col min="12865" max="12865" width="3.85546875" style="1" customWidth="1"/>
    <col min="12866" max="12872" width="0.85546875" style="1"/>
    <col min="12873" max="12873" width="9" style="1" customWidth="1"/>
    <col min="12874" max="12881" width="0.85546875" style="1"/>
    <col min="12882" max="12882" width="12.28515625" style="1" customWidth="1"/>
    <col min="12883" max="12883" width="3.7109375" style="1" customWidth="1"/>
    <col min="12884" max="12890" width="0.85546875" style="1"/>
    <col min="12891" max="12891" width="7.7109375" style="1" customWidth="1"/>
    <col min="12892" max="12899" width="0.85546875" style="1"/>
    <col min="12900" max="12900" width="12.28515625" style="1" customWidth="1"/>
    <col min="12901" max="12908" width="0.85546875" style="1"/>
    <col min="12909" max="12909" width="13.140625" style="1" customWidth="1"/>
    <col min="12910" max="12917" width="0.85546875" style="1"/>
    <col min="12918" max="12918" width="12.42578125" style="1" customWidth="1"/>
    <col min="12919" max="12919" width="3.42578125" style="1" customWidth="1"/>
    <col min="12920" max="12923" width="0.85546875" style="1"/>
    <col min="12924" max="12924" width="2.85546875" style="1" customWidth="1"/>
    <col min="12925" max="12925" width="0.85546875" style="1"/>
    <col min="12926" max="12926" width="8.7109375" style="1" customWidth="1"/>
    <col min="12927" max="12935" width="0.85546875" style="1"/>
    <col min="12936" max="12936" width="11.42578125" style="1" customWidth="1"/>
    <col min="12937" max="12944" width="0.85546875" style="1"/>
    <col min="12945" max="12945" width="10.28515625" style="1" customWidth="1"/>
    <col min="12946" max="12953" width="0.85546875" style="1"/>
    <col min="12954" max="12954" width="10.7109375" style="1" customWidth="1"/>
    <col min="12955" max="12962" width="0.85546875" style="1"/>
    <col min="12963" max="12963" width="9.7109375" style="1" customWidth="1"/>
    <col min="12964" max="12964" width="24" style="1" customWidth="1"/>
    <col min="12965" max="13119" width="0.85546875" style="1"/>
    <col min="13120" max="13120" width="12.85546875" style="1" customWidth="1"/>
    <col min="13121" max="13121" width="3.85546875" style="1" customWidth="1"/>
    <col min="13122" max="13128" width="0.85546875" style="1"/>
    <col min="13129" max="13129" width="9" style="1" customWidth="1"/>
    <col min="13130" max="13137" width="0.85546875" style="1"/>
    <col min="13138" max="13138" width="12.28515625" style="1" customWidth="1"/>
    <col min="13139" max="13139" width="3.7109375" style="1" customWidth="1"/>
    <col min="13140" max="13146" width="0.85546875" style="1"/>
    <col min="13147" max="13147" width="7.7109375" style="1" customWidth="1"/>
    <col min="13148" max="13155" width="0.85546875" style="1"/>
    <col min="13156" max="13156" width="12.28515625" style="1" customWidth="1"/>
    <col min="13157" max="13164" width="0.85546875" style="1"/>
    <col min="13165" max="13165" width="13.140625" style="1" customWidth="1"/>
    <col min="13166" max="13173" width="0.85546875" style="1"/>
    <col min="13174" max="13174" width="12.42578125" style="1" customWidth="1"/>
    <col min="13175" max="13175" width="3.42578125" style="1" customWidth="1"/>
    <col min="13176" max="13179" width="0.85546875" style="1"/>
    <col min="13180" max="13180" width="2.85546875" style="1" customWidth="1"/>
    <col min="13181" max="13181" width="0.85546875" style="1"/>
    <col min="13182" max="13182" width="8.7109375" style="1" customWidth="1"/>
    <col min="13183" max="13191" width="0.85546875" style="1"/>
    <col min="13192" max="13192" width="11.42578125" style="1" customWidth="1"/>
    <col min="13193" max="13200" width="0.85546875" style="1"/>
    <col min="13201" max="13201" width="10.28515625" style="1" customWidth="1"/>
    <col min="13202" max="13209" width="0.85546875" style="1"/>
    <col min="13210" max="13210" width="10.7109375" style="1" customWidth="1"/>
    <col min="13211" max="13218" width="0.85546875" style="1"/>
    <col min="13219" max="13219" width="9.7109375" style="1" customWidth="1"/>
    <col min="13220" max="13220" width="24" style="1" customWidth="1"/>
    <col min="13221" max="13375" width="0.85546875" style="1"/>
    <col min="13376" max="13376" width="12.85546875" style="1" customWidth="1"/>
    <col min="13377" max="13377" width="3.85546875" style="1" customWidth="1"/>
    <col min="13378" max="13384" width="0.85546875" style="1"/>
    <col min="13385" max="13385" width="9" style="1" customWidth="1"/>
    <col min="13386" max="13393" width="0.85546875" style="1"/>
    <col min="13394" max="13394" width="12.28515625" style="1" customWidth="1"/>
    <col min="13395" max="13395" width="3.7109375" style="1" customWidth="1"/>
    <col min="13396" max="13402" width="0.85546875" style="1"/>
    <col min="13403" max="13403" width="7.7109375" style="1" customWidth="1"/>
    <col min="13404" max="13411" width="0.85546875" style="1"/>
    <col min="13412" max="13412" width="12.28515625" style="1" customWidth="1"/>
    <col min="13413" max="13420" width="0.85546875" style="1"/>
    <col min="13421" max="13421" width="13.140625" style="1" customWidth="1"/>
    <col min="13422" max="13429" width="0.85546875" style="1"/>
    <col min="13430" max="13430" width="12.42578125" style="1" customWidth="1"/>
    <col min="13431" max="13431" width="3.42578125" style="1" customWidth="1"/>
    <col min="13432" max="13435" width="0.85546875" style="1"/>
    <col min="13436" max="13436" width="2.85546875" style="1" customWidth="1"/>
    <col min="13437" max="13437" width="0.85546875" style="1"/>
    <col min="13438" max="13438" width="8.7109375" style="1" customWidth="1"/>
    <col min="13439" max="13447" width="0.85546875" style="1"/>
    <col min="13448" max="13448" width="11.42578125" style="1" customWidth="1"/>
    <col min="13449" max="13456" width="0.85546875" style="1"/>
    <col min="13457" max="13457" width="10.28515625" style="1" customWidth="1"/>
    <col min="13458" max="13465" width="0.85546875" style="1"/>
    <col min="13466" max="13466" width="10.7109375" style="1" customWidth="1"/>
    <col min="13467" max="13474" width="0.85546875" style="1"/>
    <col min="13475" max="13475" width="9.7109375" style="1" customWidth="1"/>
    <col min="13476" max="13476" width="24" style="1" customWidth="1"/>
    <col min="13477" max="13631" width="0.85546875" style="1"/>
    <col min="13632" max="13632" width="12.85546875" style="1" customWidth="1"/>
    <col min="13633" max="13633" width="3.85546875" style="1" customWidth="1"/>
    <col min="13634" max="13640" width="0.85546875" style="1"/>
    <col min="13641" max="13641" width="9" style="1" customWidth="1"/>
    <col min="13642" max="13649" width="0.85546875" style="1"/>
    <col min="13650" max="13650" width="12.28515625" style="1" customWidth="1"/>
    <col min="13651" max="13651" width="3.7109375" style="1" customWidth="1"/>
    <col min="13652" max="13658" width="0.85546875" style="1"/>
    <col min="13659" max="13659" width="7.7109375" style="1" customWidth="1"/>
    <col min="13660" max="13667" width="0.85546875" style="1"/>
    <col min="13668" max="13668" width="12.28515625" style="1" customWidth="1"/>
    <col min="13669" max="13676" width="0.85546875" style="1"/>
    <col min="13677" max="13677" width="13.140625" style="1" customWidth="1"/>
    <col min="13678" max="13685" width="0.85546875" style="1"/>
    <col min="13686" max="13686" width="12.42578125" style="1" customWidth="1"/>
    <col min="13687" max="13687" width="3.42578125" style="1" customWidth="1"/>
    <col min="13688" max="13691" width="0.85546875" style="1"/>
    <col min="13692" max="13692" width="2.85546875" style="1" customWidth="1"/>
    <col min="13693" max="13693" width="0.85546875" style="1"/>
    <col min="13694" max="13694" width="8.7109375" style="1" customWidth="1"/>
    <col min="13695" max="13703" width="0.85546875" style="1"/>
    <col min="13704" max="13704" width="11.42578125" style="1" customWidth="1"/>
    <col min="13705" max="13712" width="0.85546875" style="1"/>
    <col min="13713" max="13713" width="10.28515625" style="1" customWidth="1"/>
    <col min="13714" max="13721" width="0.85546875" style="1"/>
    <col min="13722" max="13722" width="10.7109375" style="1" customWidth="1"/>
    <col min="13723" max="13730" width="0.85546875" style="1"/>
    <col min="13731" max="13731" width="9.7109375" style="1" customWidth="1"/>
    <col min="13732" max="13732" width="24" style="1" customWidth="1"/>
    <col min="13733" max="13887" width="0.85546875" style="1"/>
    <col min="13888" max="13888" width="12.85546875" style="1" customWidth="1"/>
    <col min="13889" max="13889" width="3.85546875" style="1" customWidth="1"/>
    <col min="13890" max="13896" width="0.85546875" style="1"/>
    <col min="13897" max="13897" width="9" style="1" customWidth="1"/>
    <col min="13898" max="13905" width="0.85546875" style="1"/>
    <col min="13906" max="13906" width="12.28515625" style="1" customWidth="1"/>
    <col min="13907" max="13907" width="3.7109375" style="1" customWidth="1"/>
    <col min="13908" max="13914" width="0.85546875" style="1"/>
    <col min="13915" max="13915" width="7.7109375" style="1" customWidth="1"/>
    <col min="13916" max="13923" width="0.85546875" style="1"/>
    <col min="13924" max="13924" width="12.28515625" style="1" customWidth="1"/>
    <col min="13925" max="13932" width="0.85546875" style="1"/>
    <col min="13933" max="13933" width="13.140625" style="1" customWidth="1"/>
    <col min="13934" max="13941" width="0.85546875" style="1"/>
    <col min="13942" max="13942" width="12.42578125" style="1" customWidth="1"/>
    <col min="13943" max="13943" width="3.42578125" style="1" customWidth="1"/>
    <col min="13944" max="13947" width="0.85546875" style="1"/>
    <col min="13948" max="13948" width="2.85546875" style="1" customWidth="1"/>
    <col min="13949" max="13949" width="0.85546875" style="1"/>
    <col min="13950" max="13950" width="8.7109375" style="1" customWidth="1"/>
    <col min="13951" max="13959" width="0.85546875" style="1"/>
    <col min="13960" max="13960" width="11.42578125" style="1" customWidth="1"/>
    <col min="13961" max="13968" width="0.85546875" style="1"/>
    <col min="13969" max="13969" width="10.28515625" style="1" customWidth="1"/>
    <col min="13970" max="13977" width="0.85546875" style="1"/>
    <col min="13978" max="13978" width="10.7109375" style="1" customWidth="1"/>
    <col min="13979" max="13986" width="0.85546875" style="1"/>
    <col min="13987" max="13987" width="9.7109375" style="1" customWidth="1"/>
    <col min="13988" max="13988" width="24" style="1" customWidth="1"/>
    <col min="13989" max="14143" width="0.85546875" style="1"/>
    <col min="14144" max="14144" width="12.85546875" style="1" customWidth="1"/>
    <col min="14145" max="14145" width="3.85546875" style="1" customWidth="1"/>
    <col min="14146" max="14152" width="0.85546875" style="1"/>
    <col min="14153" max="14153" width="9" style="1" customWidth="1"/>
    <col min="14154" max="14161" width="0.85546875" style="1"/>
    <col min="14162" max="14162" width="12.28515625" style="1" customWidth="1"/>
    <col min="14163" max="14163" width="3.7109375" style="1" customWidth="1"/>
    <col min="14164" max="14170" width="0.85546875" style="1"/>
    <col min="14171" max="14171" width="7.7109375" style="1" customWidth="1"/>
    <col min="14172" max="14179" width="0.85546875" style="1"/>
    <col min="14180" max="14180" width="12.28515625" style="1" customWidth="1"/>
    <col min="14181" max="14188" width="0.85546875" style="1"/>
    <col min="14189" max="14189" width="13.140625" style="1" customWidth="1"/>
    <col min="14190" max="14197" width="0.85546875" style="1"/>
    <col min="14198" max="14198" width="12.42578125" style="1" customWidth="1"/>
    <col min="14199" max="14199" width="3.42578125" style="1" customWidth="1"/>
    <col min="14200" max="14203" width="0.85546875" style="1"/>
    <col min="14204" max="14204" width="2.85546875" style="1" customWidth="1"/>
    <col min="14205" max="14205" width="0.85546875" style="1"/>
    <col min="14206" max="14206" width="8.7109375" style="1" customWidth="1"/>
    <col min="14207" max="14215" width="0.85546875" style="1"/>
    <col min="14216" max="14216" width="11.42578125" style="1" customWidth="1"/>
    <col min="14217" max="14224" width="0.85546875" style="1"/>
    <col min="14225" max="14225" width="10.28515625" style="1" customWidth="1"/>
    <col min="14226" max="14233" width="0.85546875" style="1"/>
    <col min="14234" max="14234" width="10.7109375" style="1" customWidth="1"/>
    <col min="14235" max="14242" width="0.85546875" style="1"/>
    <col min="14243" max="14243" width="9.7109375" style="1" customWidth="1"/>
    <col min="14244" max="14244" width="24" style="1" customWidth="1"/>
    <col min="14245" max="14399" width="0.85546875" style="1"/>
    <col min="14400" max="14400" width="12.85546875" style="1" customWidth="1"/>
    <col min="14401" max="14401" width="3.85546875" style="1" customWidth="1"/>
    <col min="14402" max="14408" width="0.85546875" style="1"/>
    <col min="14409" max="14409" width="9" style="1" customWidth="1"/>
    <col min="14410" max="14417" width="0.85546875" style="1"/>
    <col min="14418" max="14418" width="12.28515625" style="1" customWidth="1"/>
    <col min="14419" max="14419" width="3.7109375" style="1" customWidth="1"/>
    <col min="14420" max="14426" width="0.85546875" style="1"/>
    <col min="14427" max="14427" width="7.7109375" style="1" customWidth="1"/>
    <col min="14428" max="14435" width="0.85546875" style="1"/>
    <col min="14436" max="14436" width="12.28515625" style="1" customWidth="1"/>
    <col min="14437" max="14444" width="0.85546875" style="1"/>
    <col min="14445" max="14445" width="13.140625" style="1" customWidth="1"/>
    <col min="14446" max="14453" width="0.85546875" style="1"/>
    <col min="14454" max="14454" width="12.42578125" style="1" customWidth="1"/>
    <col min="14455" max="14455" width="3.42578125" style="1" customWidth="1"/>
    <col min="14456" max="14459" width="0.85546875" style="1"/>
    <col min="14460" max="14460" width="2.85546875" style="1" customWidth="1"/>
    <col min="14461" max="14461" width="0.85546875" style="1"/>
    <col min="14462" max="14462" width="8.7109375" style="1" customWidth="1"/>
    <col min="14463" max="14471" width="0.85546875" style="1"/>
    <col min="14472" max="14472" width="11.42578125" style="1" customWidth="1"/>
    <col min="14473" max="14480" width="0.85546875" style="1"/>
    <col min="14481" max="14481" width="10.28515625" style="1" customWidth="1"/>
    <col min="14482" max="14489" width="0.85546875" style="1"/>
    <col min="14490" max="14490" width="10.7109375" style="1" customWidth="1"/>
    <col min="14491" max="14498" width="0.85546875" style="1"/>
    <col min="14499" max="14499" width="9.7109375" style="1" customWidth="1"/>
    <col min="14500" max="14500" width="24" style="1" customWidth="1"/>
    <col min="14501" max="14655" width="0.85546875" style="1"/>
    <col min="14656" max="14656" width="12.85546875" style="1" customWidth="1"/>
    <col min="14657" max="14657" width="3.85546875" style="1" customWidth="1"/>
    <col min="14658" max="14664" width="0.85546875" style="1"/>
    <col min="14665" max="14665" width="9" style="1" customWidth="1"/>
    <col min="14666" max="14673" width="0.85546875" style="1"/>
    <col min="14674" max="14674" width="12.28515625" style="1" customWidth="1"/>
    <col min="14675" max="14675" width="3.7109375" style="1" customWidth="1"/>
    <col min="14676" max="14682" width="0.85546875" style="1"/>
    <col min="14683" max="14683" width="7.7109375" style="1" customWidth="1"/>
    <col min="14684" max="14691" width="0.85546875" style="1"/>
    <col min="14692" max="14692" width="12.28515625" style="1" customWidth="1"/>
    <col min="14693" max="14700" width="0.85546875" style="1"/>
    <col min="14701" max="14701" width="13.140625" style="1" customWidth="1"/>
    <col min="14702" max="14709" width="0.85546875" style="1"/>
    <col min="14710" max="14710" width="12.42578125" style="1" customWidth="1"/>
    <col min="14711" max="14711" width="3.42578125" style="1" customWidth="1"/>
    <col min="14712" max="14715" width="0.85546875" style="1"/>
    <col min="14716" max="14716" width="2.85546875" style="1" customWidth="1"/>
    <col min="14717" max="14717" width="0.85546875" style="1"/>
    <col min="14718" max="14718" width="8.7109375" style="1" customWidth="1"/>
    <col min="14719" max="14727" width="0.85546875" style="1"/>
    <col min="14728" max="14728" width="11.42578125" style="1" customWidth="1"/>
    <col min="14729" max="14736" width="0.85546875" style="1"/>
    <col min="14737" max="14737" width="10.28515625" style="1" customWidth="1"/>
    <col min="14738" max="14745" width="0.85546875" style="1"/>
    <col min="14746" max="14746" width="10.7109375" style="1" customWidth="1"/>
    <col min="14747" max="14754" width="0.85546875" style="1"/>
    <col min="14755" max="14755" width="9.7109375" style="1" customWidth="1"/>
    <col min="14756" max="14756" width="24" style="1" customWidth="1"/>
    <col min="14757" max="14911" width="0.85546875" style="1"/>
    <col min="14912" max="14912" width="12.85546875" style="1" customWidth="1"/>
    <col min="14913" max="14913" width="3.85546875" style="1" customWidth="1"/>
    <col min="14914" max="14920" width="0.85546875" style="1"/>
    <col min="14921" max="14921" width="9" style="1" customWidth="1"/>
    <col min="14922" max="14929" width="0.85546875" style="1"/>
    <col min="14930" max="14930" width="12.28515625" style="1" customWidth="1"/>
    <col min="14931" max="14931" width="3.7109375" style="1" customWidth="1"/>
    <col min="14932" max="14938" width="0.85546875" style="1"/>
    <col min="14939" max="14939" width="7.7109375" style="1" customWidth="1"/>
    <col min="14940" max="14947" width="0.85546875" style="1"/>
    <col min="14948" max="14948" width="12.28515625" style="1" customWidth="1"/>
    <col min="14949" max="14956" width="0.85546875" style="1"/>
    <col min="14957" max="14957" width="13.140625" style="1" customWidth="1"/>
    <col min="14958" max="14965" width="0.85546875" style="1"/>
    <col min="14966" max="14966" width="12.42578125" style="1" customWidth="1"/>
    <col min="14967" max="14967" width="3.42578125" style="1" customWidth="1"/>
    <col min="14968" max="14971" width="0.85546875" style="1"/>
    <col min="14972" max="14972" width="2.85546875" style="1" customWidth="1"/>
    <col min="14973" max="14973" width="0.85546875" style="1"/>
    <col min="14974" max="14974" width="8.7109375" style="1" customWidth="1"/>
    <col min="14975" max="14983" width="0.85546875" style="1"/>
    <col min="14984" max="14984" width="11.42578125" style="1" customWidth="1"/>
    <col min="14985" max="14992" width="0.85546875" style="1"/>
    <col min="14993" max="14993" width="10.28515625" style="1" customWidth="1"/>
    <col min="14994" max="15001" width="0.85546875" style="1"/>
    <col min="15002" max="15002" width="10.7109375" style="1" customWidth="1"/>
    <col min="15003" max="15010" width="0.85546875" style="1"/>
    <col min="15011" max="15011" width="9.7109375" style="1" customWidth="1"/>
    <col min="15012" max="15012" width="24" style="1" customWidth="1"/>
    <col min="15013" max="15167" width="0.85546875" style="1"/>
    <col min="15168" max="15168" width="12.85546875" style="1" customWidth="1"/>
    <col min="15169" max="15169" width="3.85546875" style="1" customWidth="1"/>
    <col min="15170" max="15176" width="0.85546875" style="1"/>
    <col min="15177" max="15177" width="9" style="1" customWidth="1"/>
    <col min="15178" max="15185" width="0.85546875" style="1"/>
    <col min="15186" max="15186" width="12.28515625" style="1" customWidth="1"/>
    <col min="15187" max="15187" width="3.7109375" style="1" customWidth="1"/>
    <col min="15188" max="15194" width="0.85546875" style="1"/>
    <col min="15195" max="15195" width="7.7109375" style="1" customWidth="1"/>
    <col min="15196" max="15203" width="0.85546875" style="1"/>
    <col min="15204" max="15204" width="12.28515625" style="1" customWidth="1"/>
    <col min="15205" max="15212" width="0.85546875" style="1"/>
    <col min="15213" max="15213" width="13.140625" style="1" customWidth="1"/>
    <col min="15214" max="15221" width="0.85546875" style="1"/>
    <col min="15222" max="15222" width="12.42578125" style="1" customWidth="1"/>
    <col min="15223" max="15223" width="3.42578125" style="1" customWidth="1"/>
    <col min="15224" max="15227" width="0.85546875" style="1"/>
    <col min="15228" max="15228" width="2.85546875" style="1" customWidth="1"/>
    <col min="15229" max="15229" width="0.85546875" style="1"/>
    <col min="15230" max="15230" width="8.7109375" style="1" customWidth="1"/>
    <col min="15231" max="15239" width="0.85546875" style="1"/>
    <col min="15240" max="15240" width="11.42578125" style="1" customWidth="1"/>
    <col min="15241" max="15248" width="0.85546875" style="1"/>
    <col min="15249" max="15249" width="10.28515625" style="1" customWidth="1"/>
    <col min="15250" max="15257" width="0.85546875" style="1"/>
    <col min="15258" max="15258" width="10.7109375" style="1" customWidth="1"/>
    <col min="15259" max="15266" width="0.85546875" style="1"/>
    <col min="15267" max="15267" width="9.7109375" style="1" customWidth="1"/>
    <col min="15268" max="15268" width="24" style="1" customWidth="1"/>
    <col min="15269" max="15423" width="0.85546875" style="1"/>
    <col min="15424" max="15424" width="12.85546875" style="1" customWidth="1"/>
    <col min="15425" max="15425" width="3.85546875" style="1" customWidth="1"/>
    <col min="15426" max="15432" width="0.85546875" style="1"/>
    <col min="15433" max="15433" width="9" style="1" customWidth="1"/>
    <col min="15434" max="15441" width="0.85546875" style="1"/>
    <col min="15442" max="15442" width="12.28515625" style="1" customWidth="1"/>
    <col min="15443" max="15443" width="3.7109375" style="1" customWidth="1"/>
    <col min="15444" max="15450" width="0.85546875" style="1"/>
    <col min="15451" max="15451" width="7.7109375" style="1" customWidth="1"/>
    <col min="15452" max="15459" width="0.85546875" style="1"/>
    <col min="15460" max="15460" width="12.28515625" style="1" customWidth="1"/>
    <col min="15461" max="15468" width="0.85546875" style="1"/>
    <col min="15469" max="15469" width="13.140625" style="1" customWidth="1"/>
    <col min="15470" max="15477" width="0.85546875" style="1"/>
    <col min="15478" max="15478" width="12.42578125" style="1" customWidth="1"/>
    <col min="15479" max="15479" width="3.42578125" style="1" customWidth="1"/>
    <col min="15480" max="15483" width="0.85546875" style="1"/>
    <col min="15484" max="15484" width="2.85546875" style="1" customWidth="1"/>
    <col min="15485" max="15485" width="0.85546875" style="1"/>
    <col min="15486" max="15486" width="8.7109375" style="1" customWidth="1"/>
    <col min="15487" max="15495" width="0.85546875" style="1"/>
    <col min="15496" max="15496" width="11.42578125" style="1" customWidth="1"/>
    <col min="15497" max="15504" width="0.85546875" style="1"/>
    <col min="15505" max="15505" width="10.28515625" style="1" customWidth="1"/>
    <col min="15506" max="15513" width="0.85546875" style="1"/>
    <col min="15514" max="15514" width="10.7109375" style="1" customWidth="1"/>
    <col min="15515" max="15522" width="0.85546875" style="1"/>
    <col min="15523" max="15523" width="9.7109375" style="1" customWidth="1"/>
    <col min="15524" max="15524" width="24" style="1" customWidth="1"/>
    <col min="15525" max="15679" width="0.85546875" style="1"/>
    <col min="15680" max="15680" width="12.85546875" style="1" customWidth="1"/>
    <col min="15681" max="15681" width="3.85546875" style="1" customWidth="1"/>
    <col min="15682" max="15688" width="0.85546875" style="1"/>
    <col min="15689" max="15689" width="9" style="1" customWidth="1"/>
    <col min="15690" max="15697" width="0.85546875" style="1"/>
    <col min="15698" max="15698" width="12.28515625" style="1" customWidth="1"/>
    <col min="15699" max="15699" width="3.7109375" style="1" customWidth="1"/>
    <col min="15700" max="15706" width="0.85546875" style="1"/>
    <col min="15707" max="15707" width="7.7109375" style="1" customWidth="1"/>
    <col min="15708" max="15715" width="0.85546875" style="1"/>
    <col min="15716" max="15716" width="12.28515625" style="1" customWidth="1"/>
    <col min="15717" max="15724" width="0.85546875" style="1"/>
    <col min="15725" max="15725" width="13.140625" style="1" customWidth="1"/>
    <col min="15726" max="15733" width="0.85546875" style="1"/>
    <col min="15734" max="15734" width="12.42578125" style="1" customWidth="1"/>
    <col min="15735" max="15735" width="3.42578125" style="1" customWidth="1"/>
    <col min="15736" max="15739" width="0.85546875" style="1"/>
    <col min="15740" max="15740" width="2.85546875" style="1" customWidth="1"/>
    <col min="15741" max="15741" width="0.85546875" style="1"/>
    <col min="15742" max="15742" width="8.7109375" style="1" customWidth="1"/>
    <col min="15743" max="15751" width="0.85546875" style="1"/>
    <col min="15752" max="15752" width="11.42578125" style="1" customWidth="1"/>
    <col min="15753" max="15760" width="0.85546875" style="1"/>
    <col min="15761" max="15761" width="10.28515625" style="1" customWidth="1"/>
    <col min="15762" max="15769" width="0.85546875" style="1"/>
    <col min="15770" max="15770" width="10.7109375" style="1" customWidth="1"/>
    <col min="15771" max="15778" width="0.85546875" style="1"/>
    <col min="15779" max="15779" width="9.7109375" style="1" customWidth="1"/>
    <col min="15780" max="15780" width="24" style="1" customWidth="1"/>
    <col min="15781" max="15935" width="0.85546875" style="1"/>
    <col min="15936" max="15936" width="12.85546875" style="1" customWidth="1"/>
    <col min="15937" max="15937" width="3.85546875" style="1" customWidth="1"/>
    <col min="15938" max="15944" width="0.85546875" style="1"/>
    <col min="15945" max="15945" width="9" style="1" customWidth="1"/>
    <col min="15946" max="15953" width="0.85546875" style="1"/>
    <col min="15954" max="15954" width="12.28515625" style="1" customWidth="1"/>
    <col min="15955" max="15955" width="3.7109375" style="1" customWidth="1"/>
    <col min="15956" max="15962" width="0.85546875" style="1"/>
    <col min="15963" max="15963" width="7.7109375" style="1" customWidth="1"/>
    <col min="15964" max="15971" width="0.85546875" style="1"/>
    <col min="15972" max="15972" width="12.28515625" style="1" customWidth="1"/>
    <col min="15973" max="15980" width="0.85546875" style="1"/>
    <col min="15981" max="15981" width="13.140625" style="1" customWidth="1"/>
    <col min="15982" max="15989" width="0.85546875" style="1"/>
    <col min="15990" max="15990" width="12.42578125" style="1" customWidth="1"/>
    <col min="15991" max="15991" width="3.42578125" style="1" customWidth="1"/>
    <col min="15992" max="15995" width="0.85546875" style="1"/>
    <col min="15996" max="15996" width="2.85546875" style="1" customWidth="1"/>
    <col min="15997" max="15997" width="0.85546875" style="1"/>
    <col min="15998" max="15998" width="8.7109375" style="1" customWidth="1"/>
    <col min="15999" max="16007" width="0.85546875" style="1"/>
    <col min="16008" max="16008" width="11.42578125" style="1" customWidth="1"/>
    <col min="16009" max="16016" width="0.85546875" style="1"/>
    <col min="16017" max="16017" width="10.28515625" style="1" customWidth="1"/>
    <col min="16018" max="16025" width="0.85546875" style="1"/>
    <col min="16026" max="16026" width="10.7109375" style="1" customWidth="1"/>
    <col min="16027" max="16034" width="0.85546875" style="1"/>
    <col min="16035" max="16035" width="9.7109375" style="1" customWidth="1"/>
    <col min="16036" max="16036" width="24" style="1" customWidth="1"/>
    <col min="16037" max="16191" width="0.85546875" style="1"/>
    <col min="16192" max="16192" width="12.85546875" style="1" customWidth="1"/>
    <col min="16193" max="16193" width="3.85546875" style="1" customWidth="1"/>
    <col min="16194" max="16200" width="0.85546875" style="1"/>
    <col min="16201" max="16201" width="9" style="1" customWidth="1"/>
    <col min="16202" max="16209" width="0.85546875" style="1"/>
    <col min="16210" max="16210" width="12.28515625" style="1" customWidth="1"/>
    <col min="16211" max="16211" width="3.7109375" style="1" customWidth="1"/>
    <col min="16212" max="16218" width="0.85546875" style="1"/>
    <col min="16219" max="16219" width="7.7109375" style="1" customWidth="1"/>
    <col min="16220" max="16227" width="0.85546875" style="1"/>
    <col min="16228" max="16228" width="12.28515625" style="1" customWidth="1"/>
    <col min="16229" max="16236" width="0.85546875" style="1"/>
    <col min="16237" max="16237" width="13.140625" style="1" customWidth="1"/>
    <col min="16238" max="16245" width="0.85546875" style="1"/>
    <col min="16246" max="16246" width="12.42578125" style="1" customWidth="1"/>
    <col min="16247" max="16247" width="3.42578125" style="1" customWidth="1"/>
    <col min="16248" max="16251" width="0.85546875" style="1"/>
    <col min="16252" max="16252" width="2.85546875" style="1" customWidth="1"/>
    <col min="16253" max="16253" width="0.85546875" style="1"/>
    <col min="16254" max="16254" width="8.7109375" style="1" customWidth="1"/>
    <col min="16255" max="16263" width="0.85546875" style="1"/>
    <col min="16264" max="16264" width="11.42578125" style="1" customWidth="1"/>
    <col min="16265" max="16272" width="0.85546875" style="1"/>
    <col min="16273" max="16273" width="10.28515625" style="1" customWidth="1"/>
    <col min="16274" max="16281" width="0.85546875" style="1"/>
    <col min="16282" max="16282" width="10.7109375" style="1" customWidth="1"/>
    <col min="16283" max="16290" width="0.85546875" style="1"/>
    <col min="16291" max="16291" width="9.7109375" style="1" customWidth="1"/>
    <col min="16292" max="16292" width="24" style="1" customWidth="1"/>
    <col min="16293" max="16384" width="0.85546875" style="1"/>
  </cols>
  <sheetData>
    <row r="1" spans="1:166" ht="64.5" customHeight="1" x14ac:dyDescent="0.2">
      <c r="DF1" s="64" t="s">
        <v>50</v>
      </c>
      <c r="DG1" s="64"/>
      <c r="DH1" s="64"/>
      <c r="DI1" s="64"/>
      <c r="DJ1" s="64"/>
      <c r="DK1" s="64"/>
      <c r="DL1" s="64"/>
      <c r="DM1" s="64"/>
      <c r="DN1" s="64"/>
      <c r="DO1" s="64"/>
      <c r="DP1" s="64"/>
      <c r="DQ1" s="64"/>
      <c r="DR1" s="64"/>
      <c r="DS1" s="64"/>
      <c r="DT1" s="64"/>
      <c r="DU1" s="64"/>
      <c r="DV1" s="64"/>
      <c r="DW1" s="64"/>
      <c r="DX1" s="64"/>
      <c r="DY1" s="64"/>
      <c r="DZ1" s="64"/>
      <c r="EA1" s="64"/>
      <c r="EB1" s="64"/>
      <c r="EC1" s="64"/>
      <c r="ED1" s="64"/>
      <c r="EE1" s="64"/>
      <c r="EF1" s="64"/>
      <c r="EG1" s="64"/>
      <c r="EH1" s="64"/>
      <c r="EI1" s="64"/>
      <c r="EJ1" s="64"/>
      <c r="EK1" s="64"/>
      <c r="EL1" s="64"/>
      <c r="EM1" s="64"/>
      <c r="EN1" s="64"/>
      <c r="EO1" s="64"/>
      <c r="EP1" s="64"/>
      <c r="EQ1" s="64"/>
      <c r="ER1" s="64"/>
      <c r="ES1" s="64"/>
      <c r="ET1" s="64"/>
      <c r="EU1" s="64"/>
      <c r="EV1" s="64"/>
      <c r="EW1" s="64"/>
      <c r="EX1" s="64"/>
      <c r="EY1" s="64"/>
      <c r="EZ1" s="64"/>
      <c r="FA1" s="64"/>
      <c r="FB1" s="64"/>
      <c r="FC1" s="64"/>
      <c r="FD1" s="64"/>
      <c r="FE1" s="64"/>
      <c r="FF1" s="64"/>
      <c r="FG1" s="64"/>
    </row>
    <row r="2" spans="1:166" ht="12" customHeight="1" x14ac:dyDescent="0.2"/>
    <row r="3" spans="1:166" s="2" customFormat="1" ht="15.75" x14ac:dyDescent="0.25">
      <c r="A3" s="28" t="s">
        <v>0</v>
      </c>
      <c r="B3" s="28"/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  <c r="P3" s="28"/>
      <c r="Q3" s="28"/>
      <c r="R3" s="28"/>
      <c r="S3" s="28"/>
      <c r="T3" s="28"/>
      <c r="U3" s="28"/>
      <c r="V3" s="28"/>
      <c r="W3" s="28"/>
      <c r="X3" s="28"/>
      <c r="Y3" s="28"/>
      <c r="Z3" s="28"/>
      <c r="AA3" s="28"/>
      <c r="AB3" s="28"/>
      <c r="AC3" s="28"/>
      <c r="AD3" s="28"/>
      <c r="AE3" s="28"/>
      <c r="AF3" s="28"/>
      <c r="AG3" s="28"/>
      <c r="AH3" s="28"/>
      <c r="AI3" s="28"/>
      <c r="AJ3" s="28"/>
      <c r="AK3" s="28"/>
      <c r="AL3" s="28"/>
      <c r="AM3" s="28"/>
      <c r="AN3" s="28"/>
      <c r="AO3" s="28"/>
      <c r="AP3" s="28"/>
      <c r="AQ3" s="28"/>
      <c r="AR3" s="28"/>
      <c r="AS3" s="28"/>
      <c r="AT3" s="28"/>
      <c r="AU3" s="28"/>
      <c r="AV3" s="28"/>
      <c r="AW3" s="28"/>
      <c r="AX3" s="28"/>
      <c r="AY3" s="28"/>
      <c r="AZ3" s="28"/>
      <c r="BA3" s="28"/>
      <c r="BB3" s="28"/>
      <c r="BC3" s="28"/>
      <c r="BD3" s="28"/>
      <c r="BE3" s="28"/>
      <c r="BF3" s="28"/>
      <c r="BG3" s="28"/>
      <c r="BH3" s="28"/>
      <c r="BI3" s="28"/>
      <c r="BJ3" s="28"/>
      <c r="BK3" s="28"/>
      <c r="BL3" s="28"/>
      <c r="BM3" s="28"/>
      <c r="BN3" s="28"/>
      <c r="BO3" s="28"/>
      <c r="BP3" s="28"/>
      <c r="BQ3" s="28"/>
      <c r="BR3" s="28"/>
      <c r="BS3" s="28"/>
      <c r="BT3" s="28"/>
      <c r="BU3" s="28"/>
      <c r="BV3" s="28"/>
      <c r="BW3" s="28"/>
      <c r="BX3" s="28"/>
      <c r="BY3" s="28"/>
      <c r="BZ3" s="28"/>
      <c r="CA3" s="28"/>
      <c r="CB3" s="28"/>
      <c r="CC3" s="28"/>
      <c r="CD3" s="28"/>
      <c r="CE3" s="28"/>
      <c r="CF3" s="28"/>
      <c r="CG3" s="28"/>
      <c r="CH3" s="28"/>
      <c r="CI3" s="28"/>
      <c r="CJ3" s="28"/>
      <c r="CK3" s="28"/>
      <c r="CL3" s="28"/>
      <c r="CM3" s="28"/>
      <c r="CN3" s="28"/>
      <c r="CO3" s="28"/>
      <c r="CP3" s="28"/>
      <c r="CQ3" s="28"/>
      <c r="CR3" s="28"/>
      <c r="CS3" s="28"/>
      <c r="CT3" s="28"/>
      <c r="CU3" s="28"/>
      <c r="CV3" s="28"/>
      <c r="CW3" s="28"/>
      <c r="CX3" s="28"/>
      <c r="CY3" s="28"/>
      <c r="CZ3" s="28"/>
      <c r="DA3" s="28"/>
      <c r="DB3" s="28"/>
      <c r="DC3" s="28"/>
      <c r="DD3" s="28"/>
      <c r="DE3" s="28"/>
      <c r="DF3" s="28"/>
      <c r="DG3" s="28"/>
      <c r="DH3" s="28"/>
      <c r="DI3" s="28"/>
      <c r="DJ3" s="28"/>
      <c r="DK3" s="28"/>
      <c r="DL3" s="28"/>
      <c r="DM3" s="28"/>
      <c r="DN3" s="28"/>
      <c r="DO3" s="28"/>
      <c r="DP3" s="28"/>
      <c r="DQ3" s="28"/>
      <c r="DR3" s="28"/>
      <c r="DS3" s="28"/>
      <c r="DT3" s="28"/>
      <c r="DU3" s="28"/>
      <c r="DV3" s="28"/>
      <c r="DW3" s="28"/>
      <c r="DX3" s="28"/>
      <c r="DY3" s="28"/>
      <c r="DZ3" s="28"/>
      <c r="EA3" s="28"/>
      <c r="EB3" s="28"/>
      <c r="EC3" s="28"/>
      <c r="ED3" s="28"/>
      <c r="EE3" s="28"/>
      <c r="EF3" s="28"/>
      <c r="EG3" s="28"/>
      <c r="EH3" s="28"/>
      <c r="EI3" s="28"/>
      <c r="EJ3" s="28"/>
      <c r="EK3" s="28"/>
      <c r="EL3" s="28"/>
      <c r="EM3" s="28"/>
      <c r="EN3" s="28"/>
      <c r="EO3" s="28"/>
      <c r="EP3" s="28"/>
      <c r="EQ3" s="28"/>
      <c r="ER3" s="28"/>
      <c r="ES3" s="28"/>
      <c r="ET3" s="28"/>
      <c r="EU3" s="28"/>
      <c r="EV3" s="28"/>
      <c r="EW3" s="28"/>
      <c r="EX3" s="28"/>
      <c r="EY3" s="28"/>
      <c r="EZ3" s="28"/>
      <c r="FA3" s="28"/>
      <c r="FB3" s="28"/>
      <c r="FC3" s="28"/>
      <c r="FD3" s="28"/>
      <c r="FE3" s="28"/>
      <c r="FF3" s="28"/>
      <c r="FG3" s="28"/>
    </row>
    <row r="4" spans="1:166" s="2" customFormat="1" ht="15.75" x14ac:dyDescent="0.25">
      <c r="A4" s="28" t="s">
        <v>1</v>
      </c>
      <c r="B4" s="28"/>
      <c r="C4" s="28"/>
      <c r="D4" s="28"/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  <c r="V4" s="28"/>
      <c r="W4" s="28"/>
      <c r="X4" s="28"/>
      <c r="Y4" s="28"/>
      <c r="Z4" s="28"/>
      <c r="AA4" s="28"/>
      <c r="AB4" s="28"/>
      <c r="AC4" s="28"/>
      <c r="AD4" s="28"/>
      <c r="AE4" s="28"/>
      <c r="AF4" s="28"/>
      <c r="AG4" s="28"/>
      <c r="AH4" s="28"/>
      <c r="AI4" s="28"/>
      <c r="AJ4" s="28"/>
      <c r="AK4" s="28"/>
      <c r="AL4" s="28"/>
      <c r="AM4" s="28"/>
      <c r="AN4" s="28"/>
      <c r="AO4" s="28"/>
      <c r="AP4" s="28"/>
      <c r="AQ4" s="28"/>
      <c r="AR4" s="28"/>
      <c r="AS4" s="28"/>
      <c r="AT4" s="28"/>
      <c r="AU4" s="28"/>
      <c r="AV4" s="28"/>
      <c r="AW4" s="28"/>
      <c r="AX4" s="28"/>
      <c r="AY4" s="28"/>
      <c r="AZ4" s="28"/>
      <c r="BA4" s="28"/>
      <c r="BB4" s="28"/>
      <c r="BC4" s="28"/>
      <c r="BD4" s="28"/>
      <c r="BE4" s="28"/>
      <c r="BF4" s="28"/>
      <c r="BG4" s="28"/>
      <c r="BH4" s="28"/>
      <c r="BI4" s="28"/>
      <c r="BJ4" s="28"/>
      <c r="BK4" s="28"/>
      <c r="BL4" s="28"/>
      <c r="BM4" s="28"/>
      <c r="BN4" s="28"/>
      <c r="BO4" s="28"/>
      <c r="BP4" s="28"/>
      <c r="BQ4" s="28"/>
      <c r="BR4" s="28"/>
      <c r="BS4" s="28"/>
      <c r="BT4" s="28"/>
      <c r="BU4" s="28"/>
      <c r="BV4" s="28"/>
      <c r="BW4" s="28"/>
      <c r="BX4" s="28"/>
      <c r="BY4" s="28"/>
      <c r="BZ4" s="28"/>
      <c r="CA4" s="28"/>
      <c r="CB4" s="28"/>
      <c r="CC4" s="28"/>
      <c r="CD4" s="28"/>
      <c r="CE4" s="28"/>
      <c r="CF4" s="28"/>
      <c r="CG4" s="28"/>
      <c r="CH4" s="28"/>
      <c r="CI4" s="28"/>
      <c r="CJ4" s="28"/>
      <c r="CK4" s="28"/>
      <c r="CL4" s="28"/>
      <c r="CM4" s="28"/>
      <c r="CN4" s="28"/>
      <c r="CO4" s="28"/>
      <c r="CP4" s="28"/>
      <c r="CQ4" s="28"/>
      <c r="CR4" s="28"/>
      <c r="CS4" s="28"/>
      <c r="CT4" s="28"/>
      <c r="CU4" s="28"/>
      <c r="CV4" s="28"/>
      <c r="CW4" s="28"/>
      <c r="CX4" s="28"/>
      <c r="CY4" s="28"/>
      <c r="CZ4" s="28"/>
      <c r="DA4" s="28"/>
      <c r="DB4" s="28"/>
      <c r="DC4" s="28"/>
      <c r="DD4" s="28"/>
      <c r="DE4" s="28"/>
      <c r="DF4" s="28"/>
      <c r="DG4" s="28"/>
      <c r="DH4" s="28"/>
      <c r="DI4" s="28"/>
      <c r="DJ4" s="28"/>
      <c r="DK4" s="28"/>
      <c r="DL4" s="28"/>
      <c r="DM4" s="28"/>
      <c r="DN4" s="28"/>
      <c r="DO4" s="28"/>
      <c r="DP4" s="28"/>
      <c r="DQ4" s="28"/>
      <c r="DR4" s="28"/>
      <c r="DS4" s="28"/>
      <c r="DT4" s="28"/>
      <c r="DU4" s="28"/>
      <c r="DV4" s="28"/>
      <c r="DW4" s="28"/>
      <c r="DX4" s="28"/>
      <c r="DY4" s="28"/>
      <c r="DZ4" s="28"/>
      <c r="EA4" s="28"/>
      <c r="EB4" s="28"/>
      <c r="EC4" s="28"/>
      <c r="ED4" s="28"/>
      <c r="EE4" s="28"/>
      <c r="EF4" s="28"/>
      <c r="EG4" s="28"/>
      <c r="EH4" s="28"/>
      <c r="EI4" s="28"/>
      <c r="EJ4" s="28"/>
      <c r="EK4" s="28"/>
      <c r="EL4" s="28"/>
      <c r="EM4" s="28"/>
      <c r="EN4" s="28"/>
      <c r="EO4" s="28"/>
      <c r="EP4" s="28"/>
      <c r="EQ4" s="28"/>
      <c r="ER4" s="28"/>
      <c r="ES4" s="28"/>
      <c r="ET4" s="28"/>
      <c r="EU4" s="28"/>
      <c r="EV4" s="28"/>
      <c r="EW4" s="28"/>
      <c r="EX4" s="28"/>
      <c r="EY4" s="28"/>
      <c r="EZ4" s="28"/>
      <c r="FA4" s="28"/>
      <c r="FB4" s="28"/>
      <c r="FC4" s="28"/>
      <c r="FD4" s="28"/>
      <c r="FE4" s="28"/>
      <c r="FF4" s="28"/>
      <c r="FG4" s="28"/>
    </row>
    <row r="5" spans="1:166" s="2" customFormat="1" ht="22.5" x14ac:dyDescent="0.3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DG5" s="4" t="s">
        <v>2</v>
      </c>
      <c r="DH5" s="29" t="s">
        <v>38</v>
      </c>
      <c r="DI5" s="29"/>
      <c r="DJ5" s="29"/>
      <c r="DK5" s="29"/>
      <c r="DL5" s="29"/>
      <c r="DM5" s="29"/>
      <c r="DN5" s="29"/>
      <c r="DO5" s="29"/>
      <c r="DP5" s="2" t="s">
        <v>3</v>
      </c>
    </row>
    <row r="6" spans="1:166" s="3" customFormat="1" ht="22.5" x14ac:dyDescent="0.3">
      <c r="BG6" s="5" t="s">
        <v>4</v>
      </c>
      <c r="BH6" s="30" t="s">
        <v>5</v>
      </c>
      <c r="BI6" s="30"/>
      <c r="BJ6" s="30"/>
      <c r="BK6" s="30"/>
      <c r="BL6" s="30"/>
      <c r="BM6" s="30"/>
      <c r="BN6" s="30"/>
      <c r="BO6" s="30"/>
      <c r="BP6" s="30"/>
      <c r="BQ6" s="30"/>
      <c r="BR6" s="30"/>
      <c r="BS6" s="30"/>
      <c r="BT6" s="30"/>
      <c r="BU6" s="30"/>
      <c r="BV6" s="30"/>
      <c r="BW6" s="30"/>
      <c r="BX6" s="30"/>
      <c r="BY6" s="30"/>
      <c r="BZ6" s="30"/>
      <c r="CA6" s="30"/>
      <c r="CB6" s="30"/>
      <c r="CC6" s="30"/>
      <c r="CD6" s="30"/>
      <c r="CE6" s="30"/>
      <c r="CF6" s="30"/>
      <c r="CG6" s="30"/>
      <c r="CH6" s="30"/>
      <c r="CI6" s="30"/>
      <c r="CJ6" s="30"/>
      <c r="CK6" s="30"/>
      <c r="CL6" s="30"/>
      <c r="CM6" s="30"/>
      <c r="CN6" s="30"/>
      <c r="CO6" s="30"/>
      <c r="CP6" s="30"/>
      <c r="CQ6" s="30"/>
      <c r="CR6" s="30"/>
      <c r="CS6" s="30"/>
      <c r="CT6" s="30"/>
      <c r="CU6" s="30"/>
      <c r="CV6" s="30"/>
      <c r="CW6" s="30"/>
      <c r="CX6" s="30"/>
      <c r="CY6" s="30"/>
      <c r="CZ6" s="30"/>
      <c r="DA6" s="30"/>
      <c r="DB6" s="30"/>
      <c r="DC6" s="30"/>
      <c r="DD6" s="30"/>
      <c r="DE6" s="30"/>
      <c r="DF6" s="30"/>
      <c r="DG6" s="30"/>
      <c r="DH6" s="30"/>
      <c r="DI6" s="30"/>
      <c r="DJ6" s="30"/>
      <c r="DK6" s="30"/>
      <c r="DL6" s="30"/>
      <c r="DM6" s="30"/>
      <c r="DN6" s="30"/>
      <c r="DO6" s="30"/>
    </row>
    <row r="7" spans="1:166" ht="13.5" customHeight="1" x14ac:dyDescent="0.2">
      <c r="BH7" s="31" t="s">
        <v>6</v>
      </c>
      <c r="BI7" s="31"/>
      <c r="BJ7" s="31"/>
      <c r="BK7" s="31"/>
      <c r="BL7" s="31"/>
      <c r="BM7" s="31"/>
      <c r="BN7" s="31"/>
      <c r="BO7" s="31"/>
      <c r="BP7" s="31"/>
      <c r="BQ7" s="31"/>
      <c r="BR7" s="31"/>
      <c r="BS7" s="31"/>
      <c r="BT7" s="31"/>
      <c r="BU7" s="31"/>
      <c r="BV7" s="31"/>
      <c r="BW7" s="31"/>
      <c r="BX7" s="31"/>
      <c r="BY7" s="31"/>
      <c r="BZ7" s="31"/>
      <c r="CA7" s="31"/>
      <c r="CB7" s="31"/>
      <c r="CC7" s="31"/>
      <c r="CD7" s="31"/>
      <c r="CE7" s="31"/>
      <c r="CF7" s="31"/>
      <c r="CG7" s="31"/>
      <c r="CH7" s="31"/>
      <c r="CI7" s="31"/>
      <c r="CJ7" s="31"/>
      <c r="CK7" s="31"/>
      <c r="CL7" s="31"/>
      <c r="CM7" s="31"/>
      <c r="CN7" s="31"/>
      <c r="CO7" s="31"/>
      <c r="CP7" s="31"/>
      <c r="CQ7" s="31"/>
      <c r="CR7" s="31"/>
      <c r="CS7" s="31"/>
      <c r="CT7" s="31"/>
      <c r="CU7" s="31"/>
      <c r="CV7" s="31"/>
      <c r="CW7" s="31"/>
      <c r="CX7" s="31"/>
      <c r="CY7" s="31"/>
      <c r="CZ7" s="31"/>
      <c r="DA7" s="31"/>
      <c r="DB7" s="31"/>
      <c r="DC7" s="31"/>
      <c r="DD7" s="31"/>
      <c r="DE7" s="31"/>
      <c r="DF7" s="31"/>
      <c r="DG7" s="31"/>
      <c r="DH7" s="31"/>
      <c r="DI7" s="31"/>
      <c r="DJ7" s="31"/>
      <c r="DK7" s="31"/>
      <c r="DL7" s="31"/>
      <c r="DM7" s="31"/>
      <c r="DN7" s="31"/>
      <c r="DO7" s="31"/>
    </row>
    <row r="8" spans="1:166" ht="11.25" customHeight="1" x14ac:dyDescent="0.2"/>
    <row r="9" spans="1:166" s="6" customFormat="1" ht="13.5" customHeight="1" x14ac:dyDescent="0.25">
      <c r="A9" s="32" t="s">
        <v>7</v>
      </c>
      <c r="B9" s="31"/>
      <c r="C9" s="31"/>
      <c r="D9" s="31"/>
      <c r="E9" s="31"/>
      <c r="F9" s="33"/>
      <c r="G9" s="32" t="s">
        <v>8</v>
      </c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  <c r="AF9" s="31"/>
      <c r="AG9" s="31"/>
      <c r="AH9" s="31"/>
      <c r="AI9" s="31"/>
      <c r="AJ9" s="31"/>
      <c r="AK9" s="31"/>
      <c r="AL9" s="31"/>
      <c r="AM9" s="31"/>
      <c r="AN9" s="31"/>
      <c r="AO9" s="31"/>
      <c r="AP9" s="31"/>
      <c r="AQ9" s="31"/>
      <c r="AR9" s="31"/>
      <c r="AS9" s="31"/>
      <c r="AT9" s="31"/>
      <c r="AU9" s="31"/>
      <c r="AV9" s="31"/>
      <c r="AW9" s="31"/>
      <c r="AX9" s="31"/>
      <c r="AY9" s="31"/>
      <c r="AZ9" s="31"/>
      <c r="BA9" s="31"/>
      <c r="BB9" s="31"/>
      <c r="BC9" s="33"/>
      <c r="BD9" s="37" t="s">
        <v>9</v>
      </c>
      <c r="BE9" s="37"/>
      <c r="BF9" s="37"/>
      <c r="BG9" s="37"/>
      <c r="BH9" s="37"/>
      <c r="BI9" s="37"/>
      <c r="BJ9" s="37"/>
      <c r="BK9" s="37"/>
      <c r="BL9" s="37"/>
      <c r="BM9" s="37"/>
      <c r="BN9" s="37"/>
      <c r="BO9" s="37"/>
      <c r="BP9" s="37"/>
      <c r="BQ9" s="37"/>
      <c r="BR9" s="37"/>
      <c r="BS9" s="37"/>
      <c r="BT9" s="37"/>
      <c r="BU9" s="37"/>
      <c r="BV9" s="37"/>
      <c r="BW9" s="37"/>
      <c r="BX9" s="37"/>
      <c r="BY9" s="37"/>
      <c r="BZ9" s="37"/>
      <c r="CA9" s="37"/>
      <c r="CB9" s="37"/>
      <c r="CC9" s="37"/>
      <c r="CD9" s="37"/>
      <c r="CE9" s="37"/>
      <c r="CF9" s="37"/>
      <c r="CG9" s="37"/>
      <c r="CH9" s="37"/>
      <c r="CI9" s="37"/>
      <c r="CJ9" s="37"/>
      <c r="CK9" s="37"/>
      <c r="CL9" s="37"/>
      <c r="CM9" s="37"/>
      <c r="CN9" s="37"/>
      <c r="CO9" s="37"/>
      <c r="CP9" s="37"/>
      <c r="CQ9" s="37"/>
      <c r="CR9" s="37"/>
      <c r="CS9" s="37"/>
      <c r="CT9" s="37"/>
      <c r="CU9" s="37"/>
      <c r="CV9" s="37"/>
      <c r="CW9" s="37"/>
      <c r="CX9" s="37"/>
      <c r="CY9" s="37"/>
      <c r="CZ9" s="37"/>
      <c r="DA9" s="37"/>
      <c r="DB9" s="37"/>
      <c r="DC9" s="37"/>
      <c r="DD9" s="37"/>
      <c r="DE9" s="37"/>
      <c r="DF9" s="37"/>
      <c r="DG9" s="37"/>
      <c r="DH9" s="37"/>
      <c r="DI9" s="37"/>
      <c r="DJ9" s="37"/>
      <c r="DK9" s="37"/>
      <c r="DL9" s="37"/>
      <c r="DM9" s="37"/>
      <c r="DN9" s="37"/>
      <c r="DO9" s="37"/>
      <c r="DP9" s="37"/>
      <c r="DQ9" s="37"/>
      <c r="DR9" s="37"/>
      <c r="DS9" s="37"/>
      <c r="DT9" s="37"/>
      <c r="DU9" s="37"/>
      <c r="DV9" s="37"/>
      <c r="DW9" s="37"/>
      <c r="DX9" s="37"/>
      <c r="DY9" s="37"/>
      <c r="DZ9" s="37"/>
      <c r="EA9" s="37"/>
      <c r="EB9" s="37"/>
      <c r="EC9" s="37"/>
      <c r="ED9" s="37"/>
      <c r="EE9" s="37"/>
      <c r="EF9" s="37"/>
      <c r="EG9" s="37"/>
      <c r="EH9" s="37"/>
      <c r="EI9" s="37"/>
      <c r="EJ9" s="37"/>
      <c r="EK9" s="37"/>
      <c r="EL9" s="37"/>
      <c r="EM9" s="37"/>
      <c r="EN9" s="37"/>
      <c r="EO9" s="37"/>
      <c r="EP9" s="37"/>
      <c r="EQ9" s="37"/>
      <c r="ER9" s="37"/>
      <c r="ES9" s="37"/>
      <c r="ET9" s="37"/>
      <c r="EU9" s="37"/>
      <c r="EV9" s="37"/>
      <c r="EW9" s="37"/>
      <c r="EX9" s="37"/>
      <c r="EY9" s="37"/>
      <c r="EZ9" s="37"/>
      <c r="FA9" s="37"/>
      <c r="FB9" s="37"/>
      <c r="FC9" s="37"/>
      <c r="FD9" s="37"/>
      <c r="FE9" s="37"/>
      <c r="FF9" s="37"/>
      <c r="FG9" s="37"/>
      <c r="FH9" s="26" t="s">
        <v>10</v>
      </c>
    </row>
    <row r="10" spans="1:166" s="6" customFormat="1" ht="23.25" customHeight="1" x14ac:dyDescent="0.25">
      <c r="A10" s="34"/>
      <c r="B10" s="35"/>
      <c r="C10" s="35"/>
      <c r="D10" s="35"/>
      <c r="E10" s="35"/>
      <c r="F10" s="36"/>
      <c r="G10" s="34"/>
      <c r="H10" s="35"/>
      <c r="I10" s="35"/>
      <c r="J10" s="35"/>
      <c r="K10" s="35"/>
      <c r="L10" s="35"/>
      <c r="M10" s="35"/>
      <c r="N10" s="35"/>
      <c r="O10" s="35"/>
      <c r="P10" s="35"/>
      <c r="Q10" s="35"/>
      <c r="R10" s="35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  <c r="AF10" s="35"/>
      <c r="AG10" s="35"/>
      <c r="AH10" s="35"/>
      <c r="AI10" s="35"/>
      <c r="AJ10" s="35"/>
      <c r="AK10" s="35"/>
      <c r="AL10" s="35"/>
      <c r="AM10" s="35"/>
      <c r="AN10" s="35"/>
      <c r="AO10" s="35"/>
      <c r="AP10" s="35"/>
      <c r="AQ10" s="35"/>
      <c r="AR10" s="35"/>
      <c r="AS10" s="35"/>
      <c r="AT10" s="35"/>
      <c r="AU10" s="35"/>
      <c r="AV10" s="35"/>
      <c r="AW10" s="35"/>
      <c r="AX10" s="35"/>
      <c r="AY10" s="35"/>
      <c r="AZ10" s="35"/>
      <c r="BA10" s="35"/>
      <c r="BB10" s="35"/>
      <c r="BC10" s="36"/>
      <c r="BD10" s="27" t="s">
        <v>11</v>
      </c>
      <c r="BE10" s="27"/>
      <c r="BF10" s="27"/>
      <c r="BG10" s="27"/>
      <c r="BH10" s="27"/>
      <c r="BI10" s="27"/>
      <c r="BJ10" s="27"/>
      <c r="BK10" s="27"/>
      <c r="BL10" s="27"/>
      <c r="BM10" s="27" t="s">
        <v>12</v>
      </c>
      <c r="BN10" s="27"/>
      <c r="BO10" s="27"/>
      <c r="BP10" s="27"/>
      <c r="BQ10" s="27"/>
      <c r="BR10" s="27"/>
      <c r="BS10" s="27"/>
      <c r="BT10" s="27"/>
      <c r="BU10" s="27"/>
      <c r="BV10" s="27" t="s">
        <v>13</v>
      </c>
      <c r="BW10" s="27"/>
      <c r="BX10" s="27"/>
      <c r="BY10" s="27"/>
      <c r="BZ10" s="27"/>
      <c r="CA10" s="27"/>
      <c r="CB10" s="27"/>
      <c r="CC10" s="27"/>
      <c r="CD10" s="27"/>
      <c r="CE10" s="27" t="s">
        <v>14</v>
      </c>
      <c r="CF10" s="27"/>
      <c r="CG10" s="27"/>
      <c r="CH10" s="27"/>
      <c r="CI10" s="27"/>
      <c r="CJ10" s="27"/>
      <c r="CK10" s="27"/>
      <c r="CL10" s="27"/>
      <c r="CM10" s="27"/>
      <c r="CN10" s="27" t="s">
        <v>15</v>
      </c>
      <c r="CO10" s="27"/>
      <c r="CP10" s="27"/>
      <c r="CQ10" s="27"/>
      <c r="CR10" s="27"/>
      <c r="CS10" s="27"/>
      <c r="CT10" s="27"/>
      <c r="CU10" s="27"/>
      <c r="CV10" s="27"/>
      <c r="CW10" s="27" t="s">
        <v>16</v>
      </c>
      <c r="CX10" s="27"/>
      <c r="CY10" s="27"/>
      <c r="CZ10" s="27"/>
      <c r="DA10" s="27"/>
      <c r="DB10" s="27"/>
      <c r="DC10" s="27"/>
      <c r="DD10" s="27"/>
      <c r="DE10" s="27"/>
      <c r="DF10" s="27" t="s">
        <v>17</v>
      </c>
      <c r="DG10" s="27"/>
      <c r="DH10" s="27"/>
      <c r="DI10" s="27"/>
      <c r="DJ10" s="27"/>
      <c r="DK10" s="27"/>
      <c r="DL10" s="27"/>
      <c r="DM10" s="27"/>
      <c r="DN10" s="27"/>
      <c r="DO10" s="27" t="s">
        <v>18</v>
      </c>
      <c r="DP10" s="27"/>
      <c r="DQ10" s="27"/>
      <c r="DR10" s="27"/>
      <c r="DS10" s="27"/>
      <c r="DT10" s="27"/>
      <c r="DU10" s="27"/>
      <c r="DV10" s="27"/>
      <c r="DW10" s="27"/>
      <c r="DX10" s="27" t="s">
        <v>19</v>
      </c>
      <c r="DY10" s="27"/>
      <c r="DZ10" s="27"/>
      <c r="EA10" s="27"/>
      <c r="EB10" s="27"/>
      <c r="EC10" s="27"/>
      <c r="ED10" s="27"/>
      <c r="EE10" s="27"/>
      <c r="EF10" s="27"/>
      <c r="EG10" s="27" t="s">
        <v>20</v>
      </c>
      <c r="EH10" s="27"/>
      <c r="EI10" s="27"/>
      <c r="EJ10" s="27"/>
      <c r="EK10" s="27"/>
      <c r="EL10" s="27"/>
      <c r="EM10" s="27"/>
      <c r="EN10" s="27"/>
      <c r="EO10" s="27"/>
      <c r="EP10" s="27" t="s">
        <v>21</v>
      </c>
      <c r="EQ10" s="27"/>
      <c r="ER10" s="27"/>
      <c r="ES10" s="27"/>
      <c r="ET10" s="27"/>
      <c r="EU10" s="27"/>
      <c r="EV10" s="27"/>
      <c r="EW10" s="27"/>
      <c r="EX10" s="27"/>
      <c r="EY10" s="27" t="s">
        <v>22</v>
      </c>
      <c r="EZ10" s="27"/>
      <c r="FA10" s="27"/>
      <c r="FB10" s="27"/>
      <c r="FC10" s="27"/>
      <c r="FD10" s="27"/>
      <c r="FE10" s="27"/>
      <c r="FF10" s="27"/>
      <c r="FG10" s="27"/>
      <c r="FH10" s="26"/>
    </row>
    <row r="11" spans="1:166" s="6" customFormat="1" ht="79.5" customHeight="1" x14ac:dyDescent="0.25">
      <c r="A11" s="40">
        <v>1</v>
      </c>
      <c r="B11" s="41"/>
      <c r="C11" s="41"/>
      <c r="D11" s="41"/>
      <c r="E11" s="41"/>
      <c r="F11" s="42"/>
      <c r="G11" s="46" t="s">
        <v>23</v>
      </c>
      <c r="H11" s="47"/>
      <c r="I11" s="47"/>
      <c r="J11" s="47"/>
      <c r="K11" s="47"/>
      <c r="L11" s="47"/>
      <c r="M11" s="47"/>
      <c r="N11" s="47"/>
      <c r="O11" s="47"/>
      <c r="P11" s="47"/>
      <c r="Q11" s="47"/>
      <c r="R11" s="47"/>
      <c r="S11" s="47"/>
      <c r="T11" s="47"/>
      <c r="U11" s="47"/>
      <c r="V11" s="47"/>
      <c r="W11" s="47"/>
      <c r="X11" s="47"/>
      <c r="Y11" s="47"/>
      <c r="Z11" s="47"/>
      <c r="AA11" s="47"/>
      <c r="AB11" s="47"/>
      <c r="AC11" s="47"/>
      <c r="AD11" s="47"/>
      <c r="AE11" s="47"/>
      <c r="AF11" s="47"/>
      <c r="AG11" s="47"/>
      <c r="AH11" s="47"/>
      <c r="AI11" s="47"/>
      <c r="AJ11" s="47"/>
      <c r="AK11" s="47"/>
      <c r="AL11" s="47"/>
      <c r="AM11" s="47"/>
      <c r="AN11" s="47"/>
      <c r="AO11" s="47"/>
      <c r="AP11" s="47"/>
      <c r="AQ11" s="47"/>
      <c r="AR11" s="47"/>
      <c r="AS11" s="47"/>
      <c r="AT11" s="47"/>
      <c r="AU11" s="47"/>
      <c r="AV11" s="47"/>
      <c r="AW11" s="47"/>
      <c r="AX11" s="47"/>
      <c r="AY11" s="47"/>
      <c r="AZ11" s="47"/>
      <c r="BA11" s="47"/>
      <c r="BB11" s="47"/>
      <c r="BC11" s="48"/>
      <c r="BD11" s="39">
        <v>0</v>
      </c>
      <c r="BE11" s="39"/>
      <c r="BF11" s="39"/>
      <c r="BG11" s="39"/>
      <c r="BH11" s="39"/>
      <c r="BI11" s="39"/>
      <c r="BJ11" s="39"/>
      <c r="BK11" s="39"/>
      <c r="BL11" s="39"/>
      <c r="BM11" s="39">
        <v>0</v>
      </c>
      <c r="BN11" s="39"/>
      <c r="BO11" s="39"/>
      <c r="BP11" s="39"/>
      <c r="BQ11" s="39"/>
      <c r="BR11" s="39"/>
      <c r="BS11" s="39"/>
      <c r="BT11" s="39"/>
      <c r="BU11" s="39"/>
      <c r="BV11" s="39">
        <v>0</v>
      </c>
      <c r="BW11" s="39"/>
      <c r="BX11" s="39"/>
      <c r="BY11" s="39"/>
      <c r="BZ11" s="39"/>
      <c r="CA11" s="39"/>
      <c r="CB11" s="39"/>
      <c r="CC11" s="39"/>
      <c r="CD11" s="39"/>
      <c r="CE11" s="39">
        <v>0</v>
      </c>
      <c r="CF11" s="39"/>
      <c r="CG11" s="39"/>
      <c r="CH11" s="39"/>
      <c r="CI11" s="39"/>
      <c r="CJ11" s="39"/>
      <c r="CK11" s="39"/>
      <c r="CL11" s="39"/>
      <c r="CM11" s="39"/>
      <c r="CN11" s="39">
        <v>0</v>
      </c>
      <c r="CO11" s="39"/>
      <c r="CP11" s="39"/>
      <c r="CQ11" s="39"/>
      <c r="CR11" s="39"/>
      <c r="CS11" s="39"/>
      <c r="CT11" s="39"/>
      <c r="CU11" s="39"/>
      <c r="CV11" s="39"/>
      <c r="CW11" s="39">
        <v>0</v>
      </c>
      <c r="CX11" s="39"/>
      <c r="CY11" s="39"/>
      <c r="CZ11" s="39"/>
      <c r="DA11" s="39"/>
      <c r="DB11" s="39"/>
      <c r="DC11" s="39"/>
      <c r="DD11" s="39"/>
      <c r="DE11" s="39"/>
      <c r="DF11" s="39">
        <v>0</v>
      </c>
      <c r="DG11" s="39"/>
      <c r="DH11" s="39"/>
      <c r="DI11" s="39"/>
      <c r="DJ11" s="39"/>
      <c r="DK11" s="39"/>
      <c r="DL11" s="39"/>
      <c r="DM11" s="39"/>
      <c r="DN11" s="39"/>
      <c r="DO11" s="39">
        <v>0</v>
      </c>
      <c r="DP11" s="39"/>
      <c r="DQ11" s="39"/>
      <c r="DR11" s="39"/>
      <c r="DS11" s="39"/>
      <c r="DT11" s="39"/>
      <c r="DU11" s="39"/>
      <c r="DV11" s="39"/>
      <c r="DW11" s="39"/>
      <c r="DX11" s="39">
        <v>0</v>
      </c>
      <c r="DY11" s="39"/>
      <c r="DZ11" s="39"/>
      <c r="EA11" s="39"/>
      <c r="EB11" s="39"/>
      <c r="EC11" s="39"/>
      <c r="ED11" s="39"/>
      <c r="EE11" s="39"/>
      <c r="EF11" s="39"/>
      <c r="EG11" s="39">
        <v>0</v>
      </c>
      <c r="EH11" s="39"/>
      <c r="EI11" s="39"/>
      <c r="EJ11" s="39"/>
      <c r="EK11" s="39"/>
      <c r="EL11" s="39"/>
      <c r="EM11" s="39"/>
      <c r="EN11" s="39"/>
      <c r="EO11" s="39"/>
      <c r="EP11" s="39">
        <v>0</v>
      </c>
      <c r="EQ11" s="39"/>
      <c r="ER11" s="39"/>
      <c r="ES11" s="39"/>
      <c r="ET11" s="39"/>
      <c r="EU11" s="39"/>
      <c r="EV11" s="39"/>
      <c r="EW11" s="39"/>
      <c r="EX11" s="39"/>
      <c r="EY11" s="39">
        <v>0</v>
      </c>
      <c r="EZ11" s="39"/>
      <c r="FA11" s="39"/>
      <c r="FB11" s="39"/>
      <c r="FC11" s="39"/>
      <c r="FD11" s="39"/>
      <c r="FE11" s="39"/>
      <c r="FF11" s="39"/>
      <c r="FG11" s="39"/>
      <c r="FH11" s="10">
        <f>(BD11+BM11+BV11+CE11+CN11+CW11+DF11+DO11+DX11+EG11+EP11+EY11)</f>
        <v>0</v>
      </c>
    </row>
    <row r="12" spans="1:166" s="6" customFormat="1" ht="55.5" customHeight="1" x14ac:dyDescent="0.25">
      <c r="A12" s="40">
        <v>2</v>
      </c>
      <c r="B12" s="41"/>
      <c r="C12" s="41"/>
      <c r="D12" s="41"/>
      <c r="E12" s="41"/>
      <c r="F12" s="42"/>
      <c r="G12" s="43" t="s">
        <v>39</v>
      </c>
      <c r="H12" s="44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  <c r="V12" s="44"/>
      <c r="W12" s="44"/>
      <c r="X12" s="44"/>
      <c r="Y12" s="44"/>
      <c r="Z12" s="44"/>
      <c r="AA12" s="44"/>
      <c r="AB12" s="44"/>
      <c r="AC12" s="44"/>
      <c r="AD12" s="44"/>
      <c r="AE12" s="44"/>
      <c r="AF12" s="44"/>
      <c r="AG12" s="44"/>
      <c r="AH12" s="44"/>
      <c r="AI12" s="44"/>
      <c r="AJ12" s="44"/>
      <c r="AK12" s="44"/>
      <c r="AL12" s="44"/>
      <c r="AM12" s="44"/>
      <c r="AN12" s="44"/>
      <c r="AO12" s="44"/>
      <c r="AP12" s="44"/>
      <c r="AQ12" s="44"/>
      <c r="AR12" s="44"/>
      <c r="AS12" s="44"/>
      <c r="AT12" s="44"/>
      <c r="AU12" s="44"/>
      <c r="AV12" s="44"/>
      <c r="AW12" s="44"/>
      <c r="AX12" s="44"/>
      <c r="AY12" s="44"/>
      <c r="AZ12" s="44"/>
      <c r="BA12" s="44"/>
      <c r="BB12" s="44"/>
      <c r="BC12" s="45"/>
      <c r="BD12" s="38">
        <v>331541</v>
      </c>
      <c r="BE12" s="38"/>
      <c r="BF12" s="38"/>
      <c r="BG12" s="38"/>
      <c r="BH12" s="38"/>
      <c r="BI12" s="38"/>
      <c r="BJ12" s="38"/>
      <c r="BK12" s="38"/>
      <c r="BL12" s="38"/>
      <c r="BM12" s="38">
        <v>331988</v>
      </c>
      <c r="BN12" s="38"/>
      <c r="BO12" s="38"/>
      <c r="BP12" s="38"/>
      <c r="BQ12" s="38"/>
      <c r="BR12" s="38"/>
      <c r="BS12" s="38"/>
      <c r="BT12" s="38"/>
      <c r="BU12" s="38"/>
      <c r="BV12" s="38">
        <v>332609</v>
      </c>
      <c r="BW12" s="38"/>
      <c r="BX12" s="38"/>
      <c r="BY12" s="38"/>
      <c r="BZ12" s="38"/>
      <c r="CA12" s="38"/>
      <c r="CB12" s="38"/>
      <c r="CC12" s="38"/>
      <c r="CD12" s="38"/>
      <c r="CE12" s="38">
        <v>332613</v>
      </c>
      <c r="CF12" s="38"/>
      <c r="CG12" s="38"/>
      <c r="CH12" s="38"/>
      <c r="CI12" s="38"/>
      <c r="CJ12" s="38"/>
      <c r="CK12" s="38"/>
      <c r="CL12" s="38"/>
      <c r="CM12" s="38"/>
      <c r="CN12" s="38">
        <v>332967</v>
      </c>
      <c r="CO12" s="38"/>
      <c r="CP12" s="38"/>
      <c r="CQ12" s="38"/>
      <c r="CR12" s="38"/>
      <c r="CS12" s="38"/>
      <c r="CT12" s="38"/>
      <c r="CU12" s="38"/>
      <c r="CV12" s="38"/>
      <c r="CW12" s="38">
        <v>334126</v>
      </c>
      <c r="CX12" s="38"/>
      <c r="CY12" s="38"/>
      <c r="CZ12" s="38"/>
      <c r="DA12" s="38"/>
      <c r="DB12" s="38"/>
      <c r="DC12" s="38"/>
      <c r="DD12" s="38"/>
      <c r="DE12" s="38"/>
      <c r="DF12" s="38">
        <v>334347</v>
      </c>
      <c r="DG12" s="38"/>
      <c r="DH12" s="38"/>
      <c r="DI12" s="38"/>
      <c r="DJ12" s="38"/>
      <c r="DK12" s="38"/>
      <c r="DL12" s="38"/>
      <c r="DM12" s="38"/>
      <c r="DN12" s="38"/>
      <c r="DO12" s="38">
        <v>334749</v>
      </c>
      <c r="DP12" s="38"/>
      <c r="DQ12" s="38"/>
      <c r="DR12" s="38"/>
      <c r="DS12" s="38"/>
      <c r="DT12" s="38"/>
      <c r="DU12" s="38"/>
      <c r="DV12" s="38"/>
      <c r="DW12" s="38"/>
      <c r="DX12" s="38">
        <v>335445</v>
      </c>
      <c r="DY12" s="38"/>
      <c r="DZ12" s="38"/>
      <c r="EA12" s="38"/>
      <c r="EB12" s="38"/>
      <c r="EC12" s="38"/>
      <c r="ED12" s="38"/>
      <c r="EE12" s="38"/>
      <c r="EF12" s="38"/>
      <c r="EG12" s="38">
        <v>336106</v>
      </c>
      <c r="EH12" s="38"/>
      <c r="EI12" s="38"/>
      <c r="EJ12" s="38"/>
      <c r="EK12" s="38"/>
      <c r="EL12" s="38"/>
      <c r="EM12" s="38"/>
      <c r="EN12" s="38"/>
      <c r="EO12" s="38"/>
      <c r="EP12" s="38">
        <v>336900</v>
      </c>
      <c r="EQ12" s="38"/>
      <c r="ER12" s="38"/>
      <c r="ES12" s="38"/>
      <c r="ET12" s="38"/>
      <c r="EU12" s="38"/>
      <c r="EV12" s="38"/>
      <c r="EW12" s="38"/>
      <c r="EX12" s="38"/>
      <c r="EY12" s="38">
        <v>337214</v>
      </c>
      <c r="EZ12" s="38"/>
      <c r="FA12" s="38"/>
      <c r="FB12" s="38"/>
      <c r="FC12" s="38"/>
      <c r="FD12" s="38"/>
      <c r="FE12" s="38"/>
      <c r="FF12" s="38"/>
      <c r="FG12" s="38"/>
      <c r="FH12" s="10">
        <f>(BD12+BM12+BV12+CE12+CN12+CW12+DF12+DO12+DX12+EG12+EP12+EY12)/12</f>
        <v>334217.08333333331</v>
      </c>
    </row>
    <row r="13" spans="1:166" s="6" customFormat="1" ht="103.5" customHeight="1" x14ac:dyDescent="0.25">
      <c r="A13" s="40">
        <v>3</v>
      </c>
      <c r="B13" s="41"/>
      <c r="C13" s="41"/>
      <c r="D13" s="41"/>
      <c r="E13" s="41"/>
      <c r="F13" s="42"/>
      <c r="G13" s="43" t="s">
        <v>40</v>
      </c>
      <c r="H13" s="44"/>
      <c r="I13" s="44"/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  <c r="U13" s="44"/>
      <c r="V13" s="44"/>
      <c r="W13" s="44"/>
      <c r="X13" s="44"/>
      <c r="Y13" s="44"/>
      <c r="Z13" s="44"/>
      <c r="AA13" s="44"/>
      <c r="AB13" s="44"/>
      <c r="AC13" s="44"/>
      <c r="AD13" s="44"/>
      <c r="AE13" s="44"/>
      <c r="AF13" s="44"/>
      <c r="AG13" s="44"/>
      <c r="AH13" s="44"/>
      <c r="AI13" s="44"/>
      <c r="AJ13" s="44"/>
      <c r="AK13" s="44"/>
      <c r="AL13" s="44"/>
      <c r="AM13" s="44"/>
      <c r="AN13" s="44"/>
      <c r="AO13" s="44"/>
      <c r="AP13" s="44"/>
      <c r="AQ13" s="44"/>
      <c r="AR13" s="44"/>
      <c r="AS13" s="44"/>
      <c r="AT13" s="44"/>
      <c r="AU13" s="44"/>
      <c r="AV13" s="44"/>
      <c r="AW13" s="44"/>
      <c r="AX13" s="44"/>
      <c r="AY13" s="44"/>
      <c r="AZ13" s="44"/>
      <c r="BA13" s="44"/>
      <c r="BB13" s="44"/>
      <c r="BC13" s="45"/>
      <c r="BD13" s="49">
        <v>0</v>
      </c>
      <c r="BE13" s="49"/>
      <c r="BF13" s="49"/>
      <c r="BG13" s="49"/>
      <c r="BH13" s="49"/>
      <c r="BI13" s="49"/>
      <c r="BJ13" s="49"/>
      <c r="BK13" s="49"/>
      <c r="BL13" s="49"/>
      <c r="BM13" s="50">
        <v>50</v>
      </c>
      <c r="BN13" s="50"/>
      <c r="BO13" s="50"/>
      <c r="BP13" s="50"/>
      <c r="BQ13" s="50"/>
      <c r="BR13" s="50"/>
      <c r="BS13" s="50"/>
      <c r="BT13" s="50"/>
      <c r="BU13" s="50"/>
      <c r="BV13" s="49">
        <v>0</v>
      </c>
      <c r="BW13" s="49"/>
      <c r="BX13" s="49"/>
      <c r="BY13" s="49"/>
      <c r="BZ13" s="49"/>
      <c r="CA13" s="49"/>
      <c r="CB13" s="49"/>
      <c r="CC13" s="49"/>
      <c r="CD13" s="49"/>
      <c r="CE13" s="49">
        <v>0</v>
      </c>
      <c r="CF13" s="49"/>
      <c r="CG13" s="49"/>
      <c r="CH13" s="49"/>
      <c r="CI13" s="49"/>
      <c r="CJ13" s="49"/>
      <c r="CK13" s="49"/>
      <c r="CL13" s="49"/>
      <c r="CM13" s="49"/>
      <c r="CN13" s="49">
        <v>0</v>
      </c>
      <c r="CO13" s="49"/>
      <c r="CP13" s="49"/>
      <c r="CQ13" s="49"/>
      <c r="CR13" s="49"/>
      <c r="CS13" s="49"/>
      <c r="CT13" s="49"/>
      <c r="CU13" s="49"/>
      <c r="CV13" s="49"/>
      <c r="CW13" s="49">
        <v>0</v>
      </c>
      <c r="CX13" s="49"/>
      <c r="CY13" s="49"/>
      <c r="CZ13" s="49"/>
      <c r="DA13" s="49"/>
      <c r="DB13" s="49"/>
      <c r="DC13" s="49"/>
      <c r="DD13" s="49"/>
      <c r="DE13" s="49"/>
      <c r="DF13" s="49">
        <v>0</v>
      </c>
      <c r="DG13" s="49"/>
      <c r="DH13" s="49"/>
      <c r="DI13" s="49"/>
      <c r="DJ13" s="49"/>
      <c r="DK13" s="49"/>
      <c r="DL13" s="49"/>
      <c r="DM13" s="49"/>
      <c r="DN13" s="49"/>
      <c r="DO13" s="49">
        <v>0</v>
      </c>
      <c r="DP13" s="49"/>
      <c r="DQ13" s="49"/>
      <c r="DR13" s="49"/>
      <c r="DS13" s="49"/>
      <c r="DT13" s="49"/>
      <c r="DU13" s="49"/>
      <c r="DV13" s="49"/>
      <c r="DW13" s="49"/>
      <c r="DX13" s="49">
        <v>0</v>
      </c>
      <c r="DY13" s="49"/>
      <c r="DZ13" s="49"/>
      <c r="EA13" s="49"/>
      <c r="EB13" s="49"/>
      <c r="EC13" s="49"/>
      <c r="ED13" s="49"/>
      <c r="EE13" s="49"/>
      <c r="EF13" s="49"/>
      <c r="EG13" s="49">
        <v>0</v>
      </c>
      <c r="EH13" s="49"/>
      <c r="EI13" s="49"/>
      <c r="EJ13" s="49"/>
      <c r="EK13" s="49"/>
      <c r="EL13" s="49"/>
      <c r="EM13" s="49"/>
      <c r="EN13" s="49"/>
      <c r="EO13" s="49"/>
      <c r="EP13" s="49">
        <v>0</v>
      </c>
      <c r="EQ13" s="49"/>
      <c r="ER13" s="49"/>
      <c r="ES13" s="49"/>
      <c r="ET13" s="49"/>
      <c r="EU13" s="49"/>
      <c r="EV13" s="49"/>
      <c r="EW13" s="49"/>
      <c r="EX13" s="49"/>
      <c r="EY13" s="49">
        <v>0</v>
      </c>
      <c r="EZ13" s="49"/>
      <c r="FA13" s="49"/>
      <c r="FB13" s="49"/>
      <c r="FC13" s="49"/>
      <c r="FD13" s="49"/>
      <c r="FE13" s="49"/>
      <c r="FF13" s="49"/>
      <c r="FG13" s="49"/>
      <c r="FH13" s="10">
        <f>(BD13+BM13+BV13+CE13+CN13+CW13+DF13+DO13+DX13+EG13+EP13+EY13)</f>
        <v>50</v>
      </c>
    </row>
    <row r="14" spans="1:166" s="6" customFormat="1" ht="96.75" customHeight="1" x14ac:dyDescent="0.25">
      <c r="A14" s="40">
        <v>4</v>
      </c>
      <c r="B14" s="41"/>
      <c r="C14" s="41"/>
      <c r="D14" s="41"/>
      <c r="E14" s="41"/>
      <c r="F14" s="42"/>
      <c r="G14" s="43" t="s">
        <v>42</v>
      </c>
      <c r="H14" s="44"/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K14" s="44"/>
      <c r="AL14" s="44"/>
      <c r="AM14" s="44"/>
      <c r="AN14" s="44"/>
      <c r="AO14" s="44"/>
      <c r="AP14" s="44"/>
      <c r="AQ14" s="44"/>
      <c r="AR14" s="44"/>
      <c r="AS14" s="44"/>
      <c r="AT14" s="44"/>
      <c r="AU14" s="44"/>
      <c r="AV14" s="44"/>
      <c r="AW14" s="44"/>
      <c r="AX14" s="44"/>
      <c r="AY14" s="44"/>
      <c r="AZ14" s="44"/>
      <c r="BA14" s="44"/>
      <c r="BB14" s="44"/>
      <c r="BC14" s="45"/>
      <c r="BD14" s="51">
        <f>24*31</f>
        <v>744</v>
      </c>
      <c r="BE14" s="51"/>
      <c r="BF14" s="51"/>
      <c r="BG14" s="51"/>
      <c r="BH14" s="51"/>
      <c r="BI14" s="51"/>
      <c r="BJ14" s="51"/>
      <c r="BK14" s="51"/>
      <c r="BL14" s="51"/>
      <c r="BM14" s="51">
        <f>28*24-BM13</f>
        <v>622</v>
      </c>
      <c r="BN14" s="51"/>
      <c r="BO14" s="51"/>
      <c r="BP14" s="51"/>
      <c r="BQ14" s="51"/>
      <c r="BR14" s="51"/>
      <c r="BS14" s="51"/>
      <c r="BT14" s="51"/>
      <c r="BU14" s="51"/>
      <c r="BV14" s="51">
        <v>744</v>
      </c>
      <c r="BW14" s="51"/>
      <c r="BX14" s="51"/>
      <c r="BY14" s="51"/>
      <c r="BZ14" s="51"/>
      <c r="CA14" s="51"/>
      <c r="CB14" s="51"/>
      <c r="CC14" s="51"/>
      <c r="CD14" s="51"/>
      <c r="CE14" s="51">
        <v>720</v>
      </c>
      <c r="CF14" s="51"/>
      <c r="CG14" s="51"/>
      <c r="CH14" s="51"/>
      <c r="CI14" s="51"/>
      <c r="CJ14" s="51"/>
      <c r="CK14" s="51"/>
      <c r="CL14" s="51"/>
      <c r="CM14" s="51"/>
      <c r="CN14" s="51">
        <v>744</v>
      </c>
      <c r="CO14" s="51"/>
      <c r="CP14" s="51"/>
      <c r="CQ14" s="51"/>
      <c r="CR14" s="51"/>
      <c r="CS14" s="51"/>
      <c r="CT14" s="51"/>
      <c r="CU14" s="51"/>
      <c r="CV14" s="51"/>
      <c r="CW14" s="51">
        <v>720</v>
      </c>
      <c r="CX14" s="51"/>
      <c r="CY14" s="51"/>
      <c r="CZ14" s="51"/>
      <c r="DA14" s="51"/>
      <c r="DB14" s="51"/>
      <c r="DC14" s="51"/>
      <c r="DD14" s="51"/>
      <c r="DE14" s="51"/>
      <c r="DF14" s="51">
        <v>744</v>
      </c>
      <c r="DG14" s="51"/>
      <c r="DH14" s="51"/>
      <c r="DI14" s="51"/>
      <c r="DJ14" s="51"/>
      <c r="DK14" s="51"/>
      <c r="DL14" s="51"/>
      <c r="DM14" s="51"/>
      <c r="DN14" s="51"/>
      <c r="DO14" s="51">
        <v>744</v>
      </c>
      <c r="DP14" s="51"/>
      <c r="DQ14" s="51"/>
      <c r="DR14" s="51"/>
      <c r="DS14" s="51"/>
      <c r="DT14" s="51"/>
      <c r="DU14" s="51"/>
      <c r="DV14" s="51"/>
      <c r="DW14" s="51"/>
      <c r="DX14" s="51">
        <v>720</v>
      </c>
      <c r="DY14" s="51"/>
      <c r="DZ14" s="51"/>
      <c r="EA14" s="51"/>
      <c r="EB14" s="51"/>
      <c r="EC14" s="51"/>
      <c r="ED14" s="51"/>
      <c r="EE14" s="51"/>
      <c r="EF14" s="51"/>
      <c r="EG14" s="51">
        <v>744</v>
      </c>
      <c r="EH14" s="51"/>
      <c r="EI14" s="51"/>
      <c r="EJ14" s="51"/>
      <c r="EK14" s="51"/>
      <c r="EL14" s="51"/>
      <c r="EM14" s="51"/>
      <c r="EN14" s="51"/>
      <c r="EO14" s="51"/>
      <c r="EP14" s="51">
        <v>720</v>
      </c>
      <c r="EQ14" s="51"/>
      <c r="ER14" s="51"/>
      <c r="ES14" s="51"/>
      <c r="ET14" s="51"/>
      <c r="EU14" s="51"/>
      <c r="EV14" s="51"/>
      <c r="EW14" s="51"/>
      <c r="EX14" s="51"/>
      <c r="EY14" s="51">
        <v>744</v>
      </c>
      <c r="EZ14" s="51"/>
      <c r="FA14" s="51"/>
      <c r="FB14" s="51"/>
      <c r="FC14" s="51"/>
      <c r="FD14" s="51"/>
      <c r="FE14" s="51"/>
      <c r="FF14" s="51"/>
      <c r="FG14" s="51"/>
      <c r="FH14" s="10">
        <f>(BD14+BM14+BV14+CE14+CN14+CW14+DF14+DO14+DX14+EG14+EP14+EY14)</f>
        <v>8710</v>
      </c>
    </row>
    <row r="15" spans="1:166" s="6" customFormat="1" ht="93" customHeight="1" x14ac:dyDescent="0.25">
      <c r="A15" s="40">
        <v>5</v>
      </c>
      <c r="B15" s="41"/>
      <c r="C15" s="41"/>
      <c r="D15" s="41"/>
      <c r="E15" s="41"/>
      <c r="F15" s="42"/>
      <c r="G15" s="43" t="s">
        <v>43</v>
      </c>
      <c r="H15" s="44"/>
      <c r="I15" s="44"/>
      <c r="J15" s="44"/>
      <c r="K15" s="44"/>
      <c r="L15" s="44"/>
      <c r="M15" s="44"/>
      <c r="N15" s="44"/>
      <c r="O15" s="44"/>
      <c r="P15" s="44"/>
      <c r="Q15" s="44"/>
      <c r="R15" s="44"/>
      <c r="S15" s="44"/>
      <c r="T15" s="44"/>
      <c r="U15" s="44"/>
      <c r="V15" s="44"/>
      <c r="W15" s="44"/>
      <c r="X15" s="44"/>
      <c r="Y15" s="44"/>
      <c r="Z15" s="44"/>
      <c r="AA15" s="44"/>
      <c r="AB15" s="44"/>
      <c r="AC15" s="44"/>
      <c r="AD15" s="44"/>
      <c r="AE15" s="44"/>
      <c r="AF15" s="44"/>
      <c r="AG15" s="44"/>
      <c r="AH15" s="44"/>
      <c r="AI15" s="44"/>
      <c r="AJ15" s="44"/>
      <c r="AK15" s="44"/>
      <c r="AL15" s="44"/>
      <c r="AM15" s="44"/>
      <c r="AN15" s="44"/>
      <c r="AO15" s="44"/>
      <c r="AP15" s="44"/>
      <c r="AQ15" s="44"/>
      <c r="AR15" s="44"/>
      <c r="AS15" s="44"/>
      <c r="AT15" s="44"/>
      <c r="AU15" s="44"/>
      <c r="AV15" s="44"/>
      <c r="AW15" s="44"/>
      <c r="AX15" s="44"/>
      <c r="AY15" s="44"/>
      <c r="AZ15" s="44"/>
      <c r="BA15" s="44"/>
      <c r="BB15" s="44"/>
      <c r="BC15" s="45"/>
      <c r="BD15" s="39">
        <v>0</v>
      </c>
      <c r="BE15" s="39"/>
      <c r="BF15" s="39"/>
      <c r="BG15" s="39"/>
      <c r="BH15" s="39"/>
      <c r="BI15" s="39"/>
      <c r="BJ15" s="39"/>
      <c r="BK15" s="39"/>
      <c r="BL15" s="39"/>
      <c r="BM15" s="50">
        <v>0.125</v>
      </c>
      <c r="BN15" s="50"/>
      <c r="BO15" s="50"/>
      <c r="BP15" s="50"/>
      <c r="BQ15" s="50"/>
      <c r="BR15" s="50"/>
      <c r="BS15" s="50"/>
      <c r="BT15" s="50"/>
      <c r="BU15" s="50"/>
      <c r="BV15" s="39">
        <v>0</v>
      </c>
      <c r="BW15" s="39"/>
      <c r="BX15" s="39"/>
      <c r="BY15" s="39"/>
      <c r="BZ15" s="39"/>
      <c r="CA15" s="39"/>
      <c r="CB15" s="39"/>
      <c r="CC15" s="39"/>
      <c r="CD15" s="39"/>
      <c r="CE15" s="39">
        <v>0</v>
      </c>
      <c r="CF15" s="39"/>
      <c r="CG15" s="39"/>
      <c r="CH15" s="39"/>
      <c r="CI15" s="39"/>
      <c r="CJ15" s="39"/>
      <c r="CK15" s="39"/>
      <c r="CL15" s="39"/>
      <c r="CM15" s="39"/>
      <c r="CN15" s="39">
        <v>0</v>
      </c>
      <c r="CO15" s="39"/>
      <c r="CP15" s="39"/>
      <c r="CQ15" s="39"/>
      <c r="CR15" s="39"/>
      <c r="CS15" s="39"/>
      <c r="CT15" s="39"/>
      <c r="CU15" s="39"/>
      <c r="CV15" s="39"/>
      <c r="CW15" s="39">
        <v>0</v>
      </c>
      <c r="CX15" s="39"/>
      <c r="CY15" s="39"/>
      <c r="CZ15" s="39"/>
      <c r="DA15" s="39"/>
      <c r="DB15" s="39"/>
      <c r="DC15" s="39"/>
      <c r="DD15" s="39"/>
      <c r="DE15" s="39"/>
      <c r="DF15" s="39">
        <v>0</v>
      </c>
      <c r="DG15" s="39"/>
      <c r="DH15" s="39"/>
      <c r="DI15" s="39"/>
      <c r="DJ15" s="39"/>
      <c r="DK15" s="39"/>
      <c r="DL15" s="39"/>
      <c r="DM15" s="39"/>
      <c r="DN15" s="39"/>
      <c r="DO15" s="39">
        <v>0</v>
      </c>
      <c r="DP15" s="39"/>
      <c r="DQ15" s="39"/>
      <c r="DR15" s="39"/>
      <c r="DS15" s="39"/>
      <c r="DT15" s="39"/>
      <c r="DU15" s="39"/>
      <c r="DV15" s="39"/>
      <c r="DW15" s="39"/>
      <c r="DX15" s="39">
        <v>0</v>
      </c>
      <c r="DY15" s="39"/>
      <c r="DZ15" s="39"/>
      <c r="EA15" s="39"/>
      <c r="EB15" s="39"/>
      <c r="EC15" s="39"/>
      <c r="ED15" s="39"/>
      <c r="EE15" s="39"/>
      <c r="EF15" s="39"/>
      <c r="EG15" s="39">
        <v>0</v>
      </c>
      <c r="EH15" s="39"/>
      <c r="EI15" s="39"/>
      <c r="EJ15" s="39"/>
      <c r="EK15" s="39"/>
      <c r="EL15" s="39"/>
      <c r="EM15" s="39"/>
      <c r="EN15" s="39"/>
      <c r="EO15" s="39"/>
      <c r="EP15" s="39">
        <v>0</v>
      </c>
      <c r="EQ15" s="39"/>
      <c r="ER15" s="39"/>
      <c r="ES15" s="39"/>
      <c r="ET15" s="39"/>
      <c r="EU15" s="39"/>
      <c r="EV15" s="39"/>
      <c r="EW15" s="39"/>
      <c r="EX15" s="39"/>
      <c r="EY15" s="39">
        <v>0</v>
      </c>
      <c r="EZ15" s="39"/>
      <c r="FA15" s="39"/>
      <c r="FB15" s="39"/>
      <c r="FC15" s="39"/>
      <c r="FD15" s="39"/>
      <c r="FE15" s="39"/>
      <c r="FF15" s="39"/>
      <c r="FG15" s="39"/>
      <c r="FH15" s="11">
        <f>(BD15+BM15+BV15+CE15+CN15+CW15+DF15+DO15+DX15+EG15+EP15+EY15)</f>
        <v>0.125</v>
      </c>
    </row>
    <row r="16" spans="1:166" s="6" customFormat="1" ht="79.5" customHeight="1" x14ac:dyDescent="0.25">
      <c r="A16" s="40">
        <v>6</v>
      </c>
      <c r="B16" s="41"/>
      <c r="C16" s="41"/>
      <c r="D16" s="41"/>
      <c r="E16" s="41"/>
      <c r="F16" s="42"/>
      <c r="G16" s="22" t="s">
        <v>44</v>
      </c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23"/>
      <c r="AL16" s="23"/>
      <c r="AM16" s="23"/>
      <c r="AN16" s="23"/>
      <c r="AO16" s="23"/>
      <c r="AP16" s="23"/>
      <c r="AQ16" s="23"/>
      <c r="AR16" s="23"/>
      <c r="AS16" s="23"/>
      <c r="AT16" s="23"/>
      <c r="AU16" s="23"/>
      <c r="AV16" s="23"/>
      <c r="AW16" s="23"/>
      <c r="AX16" s="23"/>
      <c r="AY16" s="23"/>
      <c r="AZ16" s="23"/>
      <c r="BA16" s="23"/>
      <c r="BB16" s="23"/>
      <c r="BC16" s="24"/>
      <c r="BD16" s="52">
        <v>0.90798120000000004</v>
      </c>
      <c r="BE16" s="52"/>
      <c r="BF16" s="52"/>
      <c r="BG16" s="52"/>
      <c r="BH16" s="52"/>
      <c r="BI16" s="52"/>
      <c r="BJ16" s="52"/>
      <c r="BK16" s="52"/>
      <c r="BL16" s="52"/>
      <c r="BM16" s="52">
        <v>0.78505499999999995</v>
      </c>
      <c r="BN16" s="52"/>
      <c r="BO16" s="52"/>
      <c r="BP16" s="52"/>
      <c r="BQ16" s="52"/>
      <c r="BR16" s="52"/>
      <c r="BS16" s="52"/>
      <c r="BT16" s="52"/>
      <c r="BU16" s="52"/>
      <c r="BV16" s="52">
        <f>0.785868693</f>
        <v>0.78586869299999995</v>
      </c>
      <c r="BW16" s="52"/>
      <c r="BX16" s="52"/>
      <c r="BY16" s="52"/>
      <c r="BZ16" s="52"/>
      <c r="CA16" s="52"/>
      <c r="CB16" s="52"/>
      <c r="CC16" s="52"/>
      <c r="CD16" s="52"/>
      <c r="CE16" s="52">
        <f>0.427271333</f>
        <v>0.42727133299999998</v>
      </c>
      <c r="CF16" s="52"/>
      <c r="CG16" s="52"/>
      <c r="CH16" s="52"/>
      <c r="CI16" s="52"/>
      <c r="CJ16" s="52"/>
      <c r="CK16" s="52"/>
      <c r="CL16" s="52"/>
      <c r="CM16" s="52"/>
      <c r="CN16" s="52">
        <v>0.26915880599999997</v>
      </c>
      <c r="CO16" s="52"/>
      <c r="CP16" s="52"/>
      <c r="CQ16" s="52"/>
      <c r="CR16" s="52"/>
      <c r="CS16" s="52"/>
      <c r="CT16" s="52"/>
      <c r="CU16" s="52"/>
      <c r="CV16" s="52"/>
      <c r="CW16" s="52">
        <v>0.27950533599999999</v>
      </c>
      <c r="CX16" s="52"/>
      <c r="CY16" s="52"/>
      <c r="CZ16" s="52"/>
      <c r="DA16" s="52"/>
      <c r="DB16" s="52"/>
      <c r="DC16" s="52"/>
      <c r="DD16" s="52"/>
      <c r="DE16" s="52"/>
      <c r="DF16" s="52">
        <v>0.32572148099999998</v>
      </c>
      <c r="DG16" s="52"/>
      <c r="DH16" s="52"/>
      <c r="DI16" s="52"/>
      <c r="DJ16" s="52"/>
      <c r="DK16" s="52"/>
      <c r="DL16" s="52"/>
      <c r="DM16" s="52"/>
      <c r="DN16" s="52"/>
      <c r="DO16" s="52">
        <v>0.30889113899999998</v>
      </c>
      <c r="DP16" s="52"/>
      <c r="DQ16" s="52"/>
      <c r="DR16" s="52"/>
      <c r="DS16" s="52"/>
      <c r="DT16" s="52"/>
      <c r="DU16" s="52"/>
      <c r="DV16" s="52"/>
      <c r="DW16" s="52"/>
      <c r="DX16" s="52">
        <v>0.30780008599999997</v>
      </c>
      <c r="DY16" s="52"/>
      <c r="DZ16" s="52"/>
      <c r="EA16" s="52"/>
      <c r="EB16" s="52"/>
      <c r="EC16" s="52"/>
      <c r="ED16" s="52"/>
      <c r="EE16" s="52"/>
      <c r="EF16" s="52"/>
      <c r="EG16" s="52">
        <v>0.44267582300000002</v>
      </c>
      <c r="EH16" s="52"/>
      <c r="EI16" s="52"/>
      <c r="EJ16" s="52"/>
      <c r="EK16" s="52"/>
      <c r="EL16" s="52"/>
      <c r="EM16" s="52"/>
      <c r="EN16" s="52"/>
      <c r="EO16" s="52"/>
      <c r="EP16" s="52">
        <v>0.69462748600000002</v>
      </c>
      <c r="EQ16" s="52"/>
      <c r="ER16" s="52"/>
      <c r="ES16" s="52"/>
      <c r="ET16" s="52"/>
      <c r="EU16" s="52"/>
      <c r="EV16" s="52"/>
      <c r="EW16" s="52"/>
      <c r="EX16" s="52"/>
      <c r="EY16" s="52">
        <v>0.81110808000000001</v>
      </c>
      <c r="EZ16" s="52"/>
      <c r="FA16" s="52"/>
      <c r="FB16" s="52"/>
      <c r="FC16" s="52"/>
      <c r="FD16" s="52"/>
      <c r="FE16" s="52"/>
      <c r="FF16" s="52"/>
      <c r="FG16" s="52"/>
      <c r="FH16" s="9">
        <f>BD16+BM16+BV16+CE16+CN16+CW16+DF16+DO16+DX16+EG16+EP16+EY16</f>
        <v>6.3456644630000003</v>
      </c>
      <c r="FJ16" s="8"/>
    </row>
    <row r="17" spans="1:166" s="6" customFormat="1" ht="79.5" customHeight="1" x14ac:dyDescent="0.25">
      <c r="A17" s="19" t="s">
        <v>48</v>
      </c>
      <c r="B17" s="20"/>
      <c r="C17" s="20"/>
      <c r="D17" s="20"/>
      <c r="E17" s="20"/>
      <c r="F17" s="21"/>
      <c r="G17" s="22" t="s">
        <v>49</v>
      </c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3"/>
      <c r="AL17" s="23"/>
      <c r="AM17" s="23"/>
      <c r="AN17" s="23"/>
      <c r="AO17" s="23"/>
      <c r="AP17" s="23"/>
      <c r="AQ17" s="23"/>
      <c r="AR17" s="23"/>
      <c r="AS17" s="23"/>
      <c r="AT17" s="23"/>
      <c r="AU17" s="23"/>
      <c r="AV17" s="23"/>
      <c r="AW17" s="23"/>
      <c r="AX17" s="23"/>
      <c r="AY17" s="23"/>
      <c r="AZ17" s="23"/>
      <c r="BA17" s="23"/>
      <c r="BB17" s="23"/>
      <c r="BC17" s="24"/>
      <c r="BD17" s="16">
        <f>BD16*BD12</f>
        <v>301032.99502920004</v>
      </c>
      <c r="BE17" s="17"/>
      <c r="BF17" s="17"/>
      <c r="BG17" s="17"/>
      <c r="BH17" s="17"/>
      <c r="BI17" s="17"/>
      <c r="BJ17" s="17"/>
      <c r="BK17" s="17"/>
      <c r="BL17" s="18"/>
      <c r="BM17" s="16">
        <f t="shared" ref="BM17" si="0">BM16*BM12</f>
        <v>260628.83933999998</v>
      </c>
      <c r="BN17" s="17"/>
      <c r="BO17" s="17"/>
      <c r="BP17" s="17"/>
      <c r="BQ17" s="17"/>
      <c r="BR17" s="17"/>
      <c r="BS17" s="17"/>
      <c r="BT17" s="17"/>
      <c r="BU17" s="18"/>
      <c r="BV17" s="16">
        <f t="shared" ref="BV17" si="1">BV16*BV12</f>
        <v>261387.00011003698</v>
      </c>
      <c r="BW17" s="17"/>
      <c r="BX17" s="17"/>
      <c r="BY17" s="17"/>
      <c r="BZ17" s="17"/>
      <c r="CA17" s="17"/>
      <c r="CB17" s="17"/>
      <c r="CC17" s="17"/>
      <c r="CD17" s="18"/>
      <c r="CE17" s="16">
        <f t="shared" ref="CE17" si="2">CE16*CE12</f>
        <v>142115.999883129</v>
      </c>
      <c r="CF17" s="17"/>
      <c r="CG17" s="17"/>
      <c r="CH17" s="17"/>
      <c r="CI17" s="17"/>
      <c r="CJ17" s="17"/>
      <c r="CK17" s="17"/>
      <c r="CL17" s="17"/>
      <c r="CM17" s="18"/>
      <c r="CN17" s="16">
        <f t="shared" ref="CN17" si="3">CN16*CN12</f>
        <v>89621.000157401984</v>
      </c>
      <c r="CO17" s="17"/>
      <c r="CP17" s="17"/>
      <c r="CQ17" s="17"/>
      <c r="CR17" s="17"/>
      <c r="CS17" s="17"/>
      <c r="CT17" s="17"/>
      <c r="CU17" s="17"/>
      <c r="CV17" s="18"/>
      <c r="CW17" s="16">
        <f t="shared" ref="CW17" si="4">CW16*CW12</f>
        <v>93389.999896335998</v>
      </c>
      <c r="CX17" s="17"/>
      <c r="CY17" s="17"/>
      <c r="CZ17" s="17"/>
      <c r="DA17" s="17"/>
      <c r="DB17" s="17"/>
      <c r="DC17" s="17"/>
      <c r="DD17" s="17"/>
      <c r="DE17" s="18"/>
      <c r="DF17" s="16">
        <f t="shared" ref="DF17" si="5">DF16*DF12</f>
        <v>108904.00000790699</v>
      </c>
      <c r="DG17" s="17"/>
      <c r="DH17" s="17"/>
      <c r="DI17" s="17"/>
      <c r="DJ17" s="17"/>
      <c r="DK17" s="17"/>
      <c r="DL17" s="17"/>
      <c r="DM17" s="17"/>
      <c r="DN17" s="18"/>
      <c r="DO17" s="16">
        <f t="shared" ref="DO17" si="6">DO16*DO12</f>
        <v>103400.999889111</v>
      </c>
      <c r="DP17" s="17"/>
      <c r="DQ17" s="17"/>
      <c r="DR17" s="17"/>
      <c r="DS17" s="17"/>
      <c r="DT17" s="17"/>
      <c r="DU17" s="17"/>
      <c r="DV17" s="17"/>
      <c r="DW17" s="18"/>
      <c r="DX17" s="16">
        <f t="shared" ref="DX17" si="7">DX16*DX12</f>
        <v>103249.99984826999</v>
      </c>
      <c r="DY17" s="17"/>
      <c r="DZ17" s="17"/>
      <c r="EA17" s="17"/>
      <c r="EB17" s="17"/>
      <c r="EC17" s="17"/>
      <c r="ED17" s="17"/>
      <c r="EE17" s="17"/>
      <c r="EF17" s="18"/>
      <c r="EG17" s="16">
        <f t="shared" ref="EG17" si="8">EG16*EG12</f>
        <v>148786.00016523802</v>
      </c>
      <c r="EH17" s="17"/>
      <c r="EI17" s="17"/>
      <c r="EJ17" s="17"/>
      <c r="EK17" s="17"/>
      <c r="EL17" s="17"/>
      <c r="EM17" s="17"/>
      <c r="EN17" s="17"/>
      <c r="EO17" s="18"/>
      <c r="EP17" s="16">
        <f t="shared" ref="EP17" si="9">EP16*EP12</f>
        <v>234020.00003339999</v>
      </c>
      <c r="EQ17" s="17"/>
      <c r="ER17" s="17"/>
      <c r="ES17" s="17"/>
      <c r="ET17" s="17"/>
      <c r="EU17" s="17"/>
      <c r="EV17" s="17"/>
      <c r="EW17" s="17"/>
      <c r="EX17" s="18"/>
      <c r="EY17" s="16">
        <f t="shared" ref="EY17" si="10">EY16*EY12</f>
        <v>273517.00008912</v>
      </c>
      <c r="EZ17" s="17"/>
      <c r="FA17" s="17"/>
      <c r="FB17" s="17"/>
      <c r="FC17" s="17"/>
      <c r="FD17" s="17"/>
      <c r="FE17" s="17"/>
      <c r="FF17" s="17"/>
      <c r="FG17" s="18"/>
      <c r="FH17" s="9">
        <f>BD17+BM17+BV17+CE17+CN17+CW17+DF17+DO17+DX17+EG17+EP17+EY17</f>
        <v>2120053.8344491501</v>
      </c>
      <c r="FJ17" s="8"/>
    </row>
    <row r="18" spans="1:166" s="6" customFormat="1" ht="93" customHeight="1" x14ac:dyDescent="0.25">
      <c r="A18" s="40">
        <v>7</v>
      </c>
      <c r="B18" s="41"/>
      <c r="C18" s="41"/>
      <c r="D18" s="41"/>
      <c r="E18" s="41"/>
      <c r="F18" s="42"/>
      <c r="G18" s="43" t="s">
        <v>24</v>
      </c>
      <c r="H18" s="44"/>
      <c r="I18" s="44"/>
      <c r="J18" s="44"/>
      <c r="K18" s="44"/>
      <c r="L18" s="44"/>
      <c r="M18" s="44"/>
      <c r="N18" s="44"/>
      <c r="O18" s="44"/>
      <c r="P18" s="44"/>
      <c r="Q18" s="44"/>
      <c r="R18" s="44"/>
      <c r="S18" s="44"/>
      <c r="T18" s="44"/>
      <c r="U18" s="44"/>
      <c r="V18" s="44"/>
      <c r="W18" s="44"/>
      <c r="X18" s="44"/>
      <c r="Y18" s="44"/>
      <c r="Z18" s="44"/>
      <c r="AA18" s="44"/>
      <c r="AB18" s="44"/>
      <c r="AC18" s="44"/>
      <c r="AD18" s="44"/>
      <c r="AE18" s="44"/>
      <c r="AF18" s="44"/>
      <c r="AG18" s="44"/>
      <c r="AH18" s="44"/>
      <c r="AI18" s="44"/>
      <c r="AJ18" s="44"/>
      <c r="AK18" s="44"/>
      <c r="AL18" s="44"/>
      <c r="AM18" s="44"/>
      <c r="AN18" s="44"/>
      <c r="AO18" s="44"/>
      <c r="AP18" s="44"/>
      <c r="AQ18" s="44"/>
      <c r="AR18" s="44"/>
      <c r="AS18" s="44"/>
      <c r="AT18" s="44"/>
      <c r="AU18" s="44"/>
      <c r="AV18" s="44"/>
      <c r="AW18" s="44"/>
      <c r="AX18" s="44"/>
      <c r="AY18" s="44"/>
      <c r="AZ18" s="44"/>
      <c r="BA18" s="44"/>
      <c r="BB18" s="44"/>
      <c r="BC18" s="45"/>
      <c r="BD18" s="39">
        <v>0</v>
      </c>
      <c r="BE18" s="39"/>
      <c r="BF18" s="39"/>
      <c r="BG18" s="39"/>
      <c r="BH18" s="39"/>
      <c r="BI18" s="39"/>
      <c r="BJ18" s="39"/>
      <c r="BK18" s="39"/>
      <c r="BL18" s="39"/>
      <c r="BM18" s="39">
        <v>0</v>
      </c>
      <c r="BN18" s="39"/>
      <c r="BO18" s="39"/>
      <c r="BP18" s="39"/>
      <c r="BQ18" s="39"/>
      <c r="BR18" s="39"/>
      <c r="BS18" s="39"/>
      <c r="BT18" s="39"/>
      <c r="BU18" s="39"/>
      <c r="BV18" s="39">
        <v>0</v>
      </c>
      <c r="BW18" s="39"/>
      <c r="BX18" s="39"/>
      <c r="BY18" s="39"/>
      <c r="BZ18" s="39"/>
      <c r="CA18" s="39"/>
      <c r="CB18" s="39"/>
      <c r="CC18" s="39"/>
      <c r="CD18" s="39"/>
      <c r="CE18" s="39">
        <v>0</v>
      </c>
      <c r="CF18" s="39"/>
      <c r="CG18" s="39"/>
      <c r="CH18" s="39"/>
      <c r="CI18" s="39"/>
      <c r="CJ18" s="39"/>
      <c r="CK18" s="39"/>
      <c r="CL18" s="39"/>
      <c r="CM18" s="39"/>
      <c r="CN18" s="39">
        <v>0</v>
      </c>
      <c r="CO18" s="39"/>
      <c r="CP18" s="39"/>
      <c r="CQ18" s="39"/>
      <c r="CR18" s="39"/>
      <c r="CS18" s="39"/>
      <c r="CT18" s="39"/>
      <c r="CU18" s="39"/>
      <c r="CV18" s="39"/>
      <c r="CW18" s="39">
        <v>0</v>
      </c>
      <c r="CX18" s="39"/>
      <c r="CY18" s="39"/>
      <c r="CZ18" s="39"/>
      <c r="DA18" s="39"/>
      <c r="DB18" s="39"/>
      <c r="DC18" s="39"/>
      <c r="DD18" s="39"/>
      <c r="DE18" s="39"/>
      <c r="DF18" s="39">
        <v>0</v>
      </c>
      <c r="DG18" s="39"/>
      <c r="DH18" s="39"/>
      <c r="DI18" s="39"/>
      <c r="DJ18" s="39"/>
      <c r="DK18" s="39"/>
      <c r="DL18" s="39"/>
      <c r="DM18" s="39"/>
      <c r="DN18" s="39"/>
      <c r="DO18" s="39">
        <v>0</v>
      </c>
      <c r="DP18" s="39"/>
      <c r="DQ18" s="39"/>
      <c r="DR18" s="39"/>
      <c r="DS18" s="39"/>
      <c r="DT18" s="39"/>
      <c r="DU18" s="39"/>
      <c r="DV18" s="39"/>
      <c r="DW18" s="39"/>
      <c r="DX18" s="39">
        <v>0</v>
      </c>
      <c r="DY18" s="39"/>
      <c r="DZ18" s="39"/>
      <c r="EA18" s="39"/>
      <c r="EB18" s="39"/>
      <c r="EC18" s="39"/>
      <c r="ED18" s="39"/>
      <c r="EE18" s="39"/>
      <c r="EF18" s="39"/>
      <c r="EG18" s="39">
        <v>0</v>
      </c>
      <c r="EH18" s="39"/>
      <c r="EI18" s="39"/>
      <c r="EJ18" s="39"/>
      <c r="EK18" s="39"/>
      <c r="EL18" s="39"/>
      <c r="EM18" s="39"/>
      <c r="EN18" s="39"/>
      <c r="EO18" s="39"/>
      <c r="EP18" s="39">
        <v>0</v>
      </c>
      <c r="EQ18" s="39"/>
      <c r="ER18" s="39"/>
      <c r="ES18" s="39"/>
      <c r="ET18" s="39"/>
      <c r="EU18" s="39"/>
      <c r="EV18" s="39"/>
      <c r="EW18" s="39"/>
      <c r="EX18" s="39"/>
      <c r="EY18" s="39">
        <v>0</v>
      </c>
      <c r="EZ18" s="39"/>
      <c r="FA18" s="39"/>
      <c r="FB18" s="39"/>
      <c r="FC18" s="39"/>
      <c r="FD18" s="39"/>
      <c r="FE18" s="39"/>
      <c r="FF18" s="39"/>
      <c r="FG18" s="39"/>
      <c r="FH18" s="9">
        <f>BD18+BM18+BV18+CE18+CN18+CW18+DF18+DO18+DX18+EG18+EP18+EY18</f>
        <v>0</v>
      </c>
    </row>
    <row r="19" spans="1:166" s="6" customFormat="1" ht="79.5" customHeight="1" x14ac:dyDescent="0.25">
      <c r="A19" s="40">
        <v>8</v>
      </c>
      <c r="B19" s="41"/>
      <c r="C19" s="41"/>
      <c r="D19" s="41"/>
      <c r="E19" s="41"/>
      <c r="F19" s="42"/>
      <c r="G19" s="43" t="s">
        <v>25</v>
      </c>
      <c r="H19" s="44"/>
      <c r="I19" s="44"/>
      <c r="J19" s="44"/>
      <c r="K19" s="44"/>
      <c r="L19" s="44"/>
      <c r="M19" s="44"/>
      <c r="N19" s="44"/>
      <c r="O19" s="44"/>
      <c r="P19" s="44"/>
      <c r="Q19" s="44"/>
      <c r="R19" s="44"/>
      <c r="S19" s="44"/>
      <c r="T19" s="44"/>
      <c r="U19" s="44"/>
      <c r="V19" s="44"/>
      <c r="W19" s="44"/>
      <c r="X19" s="44"/>
      <c r="Y19" s="44"/>
      <c r="Z19" s="44"/>
      <c r="AA19" s="44"/>
      <c r="AB19" s="44"/>
      <c r="AC19" s="44"/>
      <c r="AD19" s="44"/>
      <c r="AE19" s="44"/>
      <c r="AF19" s="44"/>
      <c r="AG19" s="44"/>
      <c r="AH19" s="44"/>
      <c r="AI19" s="44"/>
      <c r="AJ19" s="44"/>
      <c r="AK19" s="44"/>
      <c r="AL19" s="44"/>
      <c r="AM19" s="44"/>
      <c r="AN19" s="44"/>
      <c r="AO19" s="44"/>
      <c r="AP19" s="44"/>
      <c r="AQ19" s="44"/>
      <c r="AR19" s="44"/>
      <c r="AS19" s="44"/>
      <c r="AT19" s="44"/>
      <c r="AU19" s="44"/>
      <c r="AV19" s="44"/>
      <c r="AW19" s="44"/>
      <c r="AX19" s="44"/>
      <c r="AY19" s="44"/>
      <c r="AZ19" s="44"/>
      <c r="BA19" s="44"/>
      <c r="BB19" s="44"/>
      <c r="BC19" s="45"/>
      <c r="BD19" s="39">
        <v>0</v>
      </c>
      <c r="BE19" s="39"/>
      <c r="BF19" s="39"/>
      <c r="BG19" s="39"/>
      <c r="BH19" s="39"/>
      <c r="BI19" s="39"/>
      <c r="BJ19" s="39"/>
      <c r="BK19" s="39"/>
      <c r="BL19" s="39"/>
      <c r="BM19" s="39">
        <v>0</v>
      </c>
      <c r="BN19" s="39"/>
      <c r="BO19" s="39"/>
      <c r="BP19" s="39"/>
      <c r="BQ19" s="39"/>
      <c r="BR19" s="39"/>
      <c r="BS19" s="39"/>
      <c r="BT19" s="39"/>
      <c r="BU19" s="39"/>
      <c r="BV19" s="39">
        <v>0</v>
      </c>
      <c r="BW19" s="39"/>
      <c r="BX19" s="39"/>
      <c r="BY19" s="39"/>
      <c r="BZ19" s="39"/>
      <c r="CA19" s="39"/>
      <c r="CB19" s="39"/>
      <c r="CC19" s="39"/>
      <c r="CD19" s="39"/>
      <c r="CE19" s="39">
        <v>0</v>
      </c>
      <c r="CF19" s="39"/>
      <c r="CG19" s="39"/>
      <c r="CH19" s="39"/>
      <c r="CI19" s="39"/>
      <c r="CJ19" s="39"/>
      <c r="CK19" s="39"/>
      <c r="CL19" s="39"/>
      <c r="CM19" s="39"/>
      <c r="CN19" s="39">
        <v>0</v>
      </c>
      <c r="CO19" s="39"/>
      <c r="CP19" s="39"/>
      <c r="CQ19" s="39"/>
      <c r="CR19" s="39"/>
      <c r="CS19" s="39"/>
      <c r="CT19" s="39"/>
      <c r="CU19" s="39"/>
      <c r="CV19" s="39"/>
      <c r="CW19" s="39">
        <v>0</v>
      </c>
      <c r="CX19" s="39"/>
      <c r="CY19" s="39"/>
      <c r="CZ19" s="39"/>
      <c r="DA19" s="39"/>
      <c r="DB19" s="39"/>
      <c r="DC19" s="39"/>
      <c r="DD19" s="39"/>
      <c r="DE19" s="39"/>
      <c r="DF19" s="39">
        <v>0</v>
      </c>
      <c r="DG19" s="39"/>
      <c r="DH19" s="39"/>
      <c r="DI19" s="39"/>
      <c r="DJ19" s="39"/>
      <c r="DK19" s="39"/>
      <c r="DL19" s="39"/>
      <c r="DM19" s="39"/>
      <c r="DN19" s="39"/>
      <c r="DO19" s="39">
        <v>0</v>
      </c>
      <c r="DP19" s="39"/>
      <c r="DQ19" s="39"/>
      <c r="DR19" s="39"/>
      <c r="DS19" s="39"/>
      <c r="DT19" s="39"/>
      <c r="DU19" s="39"/>
      <c r="DV19" s="39"/>
      <c r="DW19" s="39"/>
      <c r="DX19" s="39">
        <v>0</v>
      </c>
      <c r="DY19" s="39"/>
      <c r="DZ19" s="39"/>
      <c r="EA19" s="39"/>
      <c r="EB19" s="39"/>
      <c r="EC19" s="39"/>
      <c r="ED19" s="39"/>
      <c r="EE19" s="39"/>
      <c r="EF19" s="39"/>
      <c r="EG19" s="39">
        <v>0</v>
      </c>
      <c r="EH19" s="39"/>
      <c r="EI19" s="39"/>
      <c r="EJ19" s="39"/>
      <c r="EK19" s="39"/>
      <c r="EL19" s="39"/>
      <c r="EM19" s="39"/>
      <c r="EN19" s="39"/>
      <c r="EO19" s="39"/>
      <c r="EP19" s="39">
        <v>0</v>
      </c>
      <c r="EQ19" s="39"/>
      <c r="ER19" s="39"/>
      <c r="ES19" s="39"/>
      <c r="ET19" s="39"/>
      <c r="EU19" s="39"/>
      <c r="EV19" s="39"/>
      <c r="EW19" s="39"/>
      <c r="EX19" s="39"/>
      <c r="EY19" s="39">
        <v>0</v>
      </c>
      <c r="EZ19" s="39"/>
      <c r="FA19" s="39"/>
      <c r="FB19" s="39"/>
      <c r="FC19" s="39"/>
      <c r="FD19" s="39"/>
      <c r="FE19" s="39"/>
      <c r="FF19" s="39"/>
      <c r="FG19" s="39"/>
      <c r="FH19" s="9">
        <f>BD19+BM19+BV19+CE19+CN19+CW19+DF19+DO19+DX19+EG19+EP19+EY19</f>
        <v>0</v>
      </c>
    </row>
    <row r="20" spans="1:166" ht="38.25" customHeight="1" x14ac:dyDescent="0.2">
      <c r="A20" s="56" t="s">
        <v>26</v>
      </c>
      <c r="B20" s="56"/>
      <c r="C20" s="56"/>
      <c r="D20" s="56"/>
      <c r="E20" s="56"/>
      <c r="F20" s="56"/>
      <c r="G20" s="58" t="s">
        <v>41</v>
      </c>
      <c r="H20" s="59"/>
      <c r="I20" s="59"/>
      <c r="J20" s="59"/>
      <c r="K20" s="59"/>
      <c r="L20" s="59"/>
      <c r="M20" s="59"/>
      <c r="N20" s="59"/>
      <c r="O20" s="59"/>
      <c r="P20" s="59"/>
      <c r="Q20" s="59"/>
      <c r="R20" s="59"/>
      <c r="S20" s="59"/>
      <c r="T20" s="59"/>
      <c r="U20" s="59"/>
      <c r="V20" s="59"/>
      <c r="W20" s="59"/>
      <c r="X20" s="59"/>
      <c r="Y20" s="59"/>
      <c r="Z20" s="59"/>
      <c r="AA20" s="59"/>
      <c r="AB20" s="59"/>
      <c r="AC20" s="59"/>
      <c r="AD20" s="59"/>
      <c r="AE20" s="59"/>
      <c r="AF20" s="59"/>
      <c r="AG20" s="59"/>
      <c r="AH20" s="59"/>
      <c r="AI20" s="59"/>
      <c r="AJ20" s="59"/>
      <c r="AK20" s="59"/>
      <c r="AL20" s="59"/>
      <c r="AM20" s="59"/>
      <c r="AN20" s="59"/>
      <c r="AO20" s="59"/>
      <c r="AP20" s="59"/>
      <c r="AQ20" s="59"/>
      <c r="AR20" s="59"/>
      <c r="AS20" s="59"/>
      <c r="AT20" s="59"/>
      <c r="AU20" s="59"/>
      <c r="AV20" s="59"/>
      <c r="AW20" s="59"/>
      <c r="AX20" s="59"/>
      <c r="AY20" s="59"/>
      <c r="AZ20" s="59"/>
      <c r="BA20" s="59"/>
      <c r="BB20" s="59"/>
      <c r="BC20" s="59"/>
      <c r="BD20" s="56"/>
      <c r="BE20" s="56"/>
      <c r="BF20" s="56"/>
      <c r="BG20" s="56"/>
      <c r="BH20" s="56"/>
      <c r="BI20" s="56"/>
      <c r="BJ20" s="56"/>
      <c r="BK20" s="56"/>
      <c r="BL20" s="56"/>
      <c r="BM20" s="56"/>
      <c r="BN20" s="56"/>
      <c r="BO20" s="56"/>
      <c r="BP20" s="56"/>
      <c r="BQ20" s="56"/>
      <c r="BR20" s="56"/>
      <c r="BS20" s="56"/>
      <c r="BT20" s="56"/>
      <c r="BU20" s="56"/>
      <c r="BV20" s="56"/>
      <c r="BW20" s="56"/>
      <c r="BX20" s="56"/>
      <c r="BY20" s="56"/>
      <c r="BZ20" s="56"/>
      <c r="CA20" s="56"/>
      <c r="CB20" s="56"/>
      <c r="CC20" s="56"/>
      <c r="CD20" s="56"/>
      <c r="CE20" s="53"/>
      <c r="CF20" s="54"/>
      <c r="CG20" s="54"/>
      <c r="CH20" s="54"/>
      <c r="CI20" s="54"/>
      <c r="CJ20" s="54"/>
      <c r="CK20" s="54"/>
      <c r="CL20" s="54"/>
      <c r="CM20" s="55"/>
      <c r="CN20" s="53"/>
      <c r="CO20" s="54"/>
      <c r="CP20" s="54"/>
      <c r="CQ20" s="54"/>
      <c r="CR20" s="54"/>
      <c r="CS20" s="54"/>
      <c r="CT20" s="54"/>
      <c r="CU20" s="54"/>
      <c r="CV20" s="55"/>
      <c r="CW20" s="53"/>
      <c r="CX20" s="54"/>
      <c r="CY20" s="54"/>
      <c r="CZ20" s="54"/>
      <c r="DA20" s="54"/>
      <c r="DB20" s="54"/>
      <c r="DC20" s="54"/>
      <c r="DD20" s="54"/>
      <c r="DE20" s="55"/>
      <c r="DF20" s="53"/>
      <c r="DG20" s="54"/>
      <c r="DH20" s="54"/>
      <c r="DI20" s="54"/>
      <c r="DJ20" s="54"/>
      <c r="DK20" s="54"/>
      <c r="DL20" s="54"/>
      <c r="DM20" s="54"/>
      <c r="DN20" s="55"/>
      <c r="DO20" s="53"/>
      <c r="DP20" s="54"/>
      <c r="DQ20" s="54"/>
      <c r="DR20" s="54"/>
      <c r="DS20" s="54"/>
      <c r="DT20" s="54"/>
      <c r="DU20" s="54"/>
      <c r="DV20" s="54"/>
      <c r="DW20" s="55"/>
      <c r="DX20" s="53"/>
      <c r="DY20" s="54"/>
      <c r="DZ20" s="54"/>
      <c r="EA20" s="54"/>
      <c r="EB20" s="54"/>
      <c r="EC20" s="54"/>
      <c r="ED20" s="54"/>
      <c r="EE20" s="54"/>
      <c r="EF20" s="55"/>
      <c r="EG20" s="53"/>
      <c r="EH20" s="54"/>
      <c r="EI20" s="54"/>
      <c r="EJ20" s="54"/>
      <c r="EK20" s="54"/>
      <c r="EL20" s="54"/>
      <c r="EM20" s="54"/>
      <c r="EN20" s="54"/>
      <c r="EO20" s="55"/>
      <c r="EP20" s="53"/>
      <c r="EQ20" s="54"/>
      <c r="ER20" s="54"/>
      <c r="ES20" s="54"/>
      <c r="ET20" s="54"/>
      <c r="EU20" s="54"/>
      <c r="EV20" s="54"/>
      <c r="EW20" s="54"/>
      <c r="EX20" s="55"/>
      <c r="EY20" s="53"/>
      <c r="EZ20" s="54"/>
      <c r="FA20" s="54"/>
      <c r="FB20" s="54"/>
      <c r="FC20" s="54"/>
      <c r="FD20" s="54"/>
      <c r="FE20" s="54"/>
      <c r="FF20" s="54"/>
      <c r="FG20" s="55"/>
      <c r="FH20" s="12">
        <f>FH11/FH12</f>
        <v>0</v>
      </c>
    </row>
    <row r="21" spans="1:166" ht="59.25" customHeight="1" x14ac:dyDescent="0.2">
      <c r="A21" s="56" t="s">
        <v>27</v>
      </c>
      <c r="B21" s="56"/>
      <c r="C21" s="56"/>
      <c r="D21" s="56"/>
      <c r="E21" s="56"/>
      <c r="F21" s="56"/>
      <c r="G21" s="57" t="s">
        <v>45</v>
      </c>
      <c r="H21" s="57"/>
      <c r="I21" s="57"/>
      <c r="J21" s="57"/>
      <c r="K21" s="57"/>
      <c r="L21" s="57"/>
      <c r="M21" s="57"/>
      <c r="N21" s="57"/>
      <c r="O21" s="57"/>
      <c r="P21" s="57"/>
      <c r="Q21" s="57"/>
      <c r="R21" s="57"/>
      <c r="S21" s="57"/>
      <c r="T21" s="57"/>
      <c r="U21" s="57"/>
      <c r="V21" s="57"/>
      <c r="W21" s="57"/>
      <c r="X21" s="57"/>
      <c r="Y21" s="57"/>
      <c r="Z21" s="57"/>
      <c r="AA21" s="57"/>
      <c r="AB21" s="57"/>
      <c r="AC21" s="57"/>
      <c r="AD21" s="57"/>
      <c r="AE21" s="57"/>
      <c r="AF21" s="57"/>
      <c r="AG21" s="57"/>
      <c r="AH21" s="57"/>
      <c r="AI21" s="57"/>
      <c r="AJ21" s="57"/>
      <c r="AK21" s="57"/>
      <c r="AL21" s="57"/>
      <c r="AM21" s="57"/>
      <c r="AN21" s="57"/>
      <c r="AO21" s="57"/>
      <c r="AP21" s="57"/>
      <c r="AQ21" s="57"/>
      <c r="AR21" s="57"/>
      <c r="AS21" s="57"/>
      <c r="AT21" s="57"/>
      <c r="AU21" s="57"/>
      <c r="AV21" s="57"/>
      <c r="AW21" s="57"/>
      <c r="AX21" s="57"/>
      <c r="AY21" s="57"/>
      <c r="AZ21" s="57"/>
      <c r="BA21" s="57"/>
      <c r="BB21" s="57"/>
      <c r="BC21" s="57"/>
      <c r="BD21" s="56"/>
      <c r="BE21" s="56"/>
      <c r="BF21" s="56"/>
      <c r="BG21" s="56"/>
      <c r="BH21" s="56"/>
      <c r="BI21" s="56"/>
      <c r="BJ21" s="56"/>
      <c r="BK21" s="56"/>
      <c r="BL21" s="56"/>
      <c r="BM21" s="56"/>
      <c r="BN21" s="56"/>
      <c r="BO21" s="56"/>
      <c r="BP21" s="56"/>
      <c r="BQ21" s="56"/>
      <c r="BR21" s="56"/>
      <c r="BS21" s="56"/>
      <c r="BT21" s="56"/>
      <c r="BU21" s="56"/>
      <c r="BV21" s="56"/>
      <c r="BW21" s="56"/>
      <c r="BX21" s="56"/>
      <c r="BY21" s="56"/>
      <c r="BZ21" s="56"/>
      <c r="CA21" s="56"/>
      <c r="CB21" s="56"/>
      <c r="CC21" s="56"/>
      <c r="CD21" s="56"/>
      <c r="CE21" s="53"/>
      <c r="CF21" s="54"/>
      <c r="CG21" s="54"/>
      <c r="CH21" s="54"/>
      <c r="CI21" s="54"/>
      <c r="CJ21" s="54"/>
      <c r="CK21" s="54"/>
      <c r="CL21" s="54"/>
      <c r="CM21" s="55"/>
      <c r="CN21" s="53"/>
      <c r="CO21" s="54"/>
      <c r="CP21" s="54"/>
      <c r="CQ21" s="54"/>
      <c r="CR21" s="54"/>
      <c r="CS21" s="54"/>
      <c r="CT21" s="54"/>
      <c r="CU21" s="54"/>
      <c r="CV21" s="55"/>
      <c r="CW21" s="53"/>
      <c r="CX21" s="54"/>
      <c r="CY21" s="54"/>
      <c r="CZ21" s="54"/>
      <c r="DA21" s="54"/>
      <c r="DB21" s="54"/>
      <c r="DC21" s="54"/>
      <c r="DD21" s="54"/>
      <c r="DE21" s="55"/>
      <c r="DF21" s="53"/>
      <c r="DG21" s="54"/>
      <c r="DH21" s="54"/>
      <c r="DI21" s="54"/>
      <c r="DJ21" s="54"/>
      <c r="DK21" s="54"/>
      <c r="DL21" s="54"/>
      <c r="DM21" s="54"/>
      <c r="DN21" s="55"/>
      <c r="DO21" s="53"/>
      <c r="DP21" s="54"/>
      <c r="DQ21" s="54"/>
      <c r="DR21" s="54"/>
      <c r="DS21" s="54"/>
      <c r="DT21" s="54"/>
      <c r="DU21" s="54"/>
      <c r="DV21" s="54"/>
      <c r="DW21" s="55"/>
      <c r="DX21" s="53"/>
      <c r="DY21" s="54"/>
      <c r="DZ21" s="54"/>
      <c r="EA21" s="54"/>
      <c r="EB21" s="54"/>
      <c r="EC21" s="54"/>
      <c r="ED21" s="54"/>
      <c r="EE21" s="54"/>
      <c r="EF21" s="55"/>
      <c r="EG21" s="53"/>
      <c r="EH21" s="54"/>
      <c r="EI21" s="54"/>
      <c r="EJ21" s="54"/>
      <c r="EK21" s="54"/>
      <c r="EL21" s="54"/>
      <c r="EM21" s="54"/>
      <c r="EN21" s="54"/>
      <c r="EO21" s="55"/>
      <c r="EP21" s="53"/>
      <c r="EQ21" s="54"/>
      <c r="ER21" s="54"/>
      <c r="ES21" s="54"/>
      <c r="ET21" s="54"/>
      <c r="EU21" s="54"/>
      <c r="EV21" s="54"/>
      <c r="EW21" s="54"/>
      <c r="EX21" s="55"/>
      <c r="EY21" s="53"/>
      <c r="EZ21" s="54"/>
      <c r="FA21" s="54"/>
      <c r="FB21" s="54"/>
      <c r="FC21" s="54"/>
      <c r="FD21" s="54"/>
      <c r="FE21" s="54"/>
      <c r="FF21" s="54"/>
      <c r="FG21" s="55"/>
      <c r="FH21" s="13">
        <f>FH13/FH14</f>
        <v>5.7405281285878304E-3</v>
      </c>
    </row>
    <row r="22" spans="1:166" ht="33" customHeight="1" x14ac:dyDescent="0.2">
      <c r="A22" s="56" t="s">
        <v>28</v>
      </c>
      <c r="B22" s="56"/>
      <c r="C22" s="56"/>
      <c r="D22" s="56"/>
      <c r="E22" s="56"/>
      <c r="F22" s="56"/>
      <c r="G22" s="61" t="s">
        <v>29</v>
      </c>
      <c r="H22" s="61"/>
      <c r="I22" s="61"/>
      <c r="J22" s="61"/>
      <c r="K22" s="61"/>
      <c r="L22" s="61"/>
      <c r="M22" s="61"/>
      <c r="N22" s="61"/>
      <c r="O22" s="61"/>
      <c r="P22" s="61"/>
      <c r="Q22" s="61"/>
      <c r="R22" s="61"/>
      <c r="S22" s="61"/>
      <c r="T22" s="61"/>
      <c r="U22" s="61"/>
      <c r="V22" s="61"/>
      <c r="W22" s="61"/>
      <c r="X22" s="61"/>
      <c r="Y22" s="61"/>
      <c r="Z22" s="61"/>
      <c r="AA22" s="61"/>
      <c r="AB22" s="61"/>
      <c r="AC22" s="61"/>
      <c r="AD22" s="61"/>
      <c r="AE22" s="61"/>
      <c r="AF22" s="61"/>
      <c r="AG22" s="61"/>
      <c r="AH22" s="61"/>
      <c r="AI22" s="61"/>
      <c r="AJ22" s="61"/>
      <c r="AK22" s="61"/>
      <c r="AL22" s="61"/>
      <c r="AM22" s="61"/>
      <c r="AN22" s="61"/>
      <c r="AO22" s="61"/>
      <c r="AP22" s="61"/>
      <c r="AQ22" s="61"/>
      <c r="AR22" s="61"/>
      <c r="AS22" s="61"/>
      <c r="AT22" s="61"/>
      <c r="AU22" s="61"/>
      <c r="AV22" s="61"/>
      <c r="AW22" s="61"/>
      <c r="AX22" s="61"/>
      <c r="AY22" s="61"/>
      <c r="AZ22" s="61"/>
      <c r="BA22" s="61"/>
      <c r="BB22" s="61"/>
      <c r="BC22" s="61"/>
      <c r="BD22" s="56"/>
      <c r="BE22" s="56"/>
      <c r="BF22" s="56"/>
      <c r="BG22" s="56"/>
      <c r="BH22" s="56"/>
      <c r="BI22" s="56"/>
      <c r="BJ22" s="56"/>
      <c r="BK22" s="56"/>
      <c r="BL22" s="56"/>
      <c r="BM22" s="56"/>
      <c r="BN22" s="56"/>
      <c r="BO22" s="56"/>
      <c r="BP22" s="56"/>
      <c r="BQ22" s="56"/>
      <c r="BR22" s="56"/>
      <c r="BS22" s="56"/>
      <c r="BT22" s="56"/>
      <c r="BU22" s="56"/>
      <c r="BV22" s="56"/>
      <c r="BW22" s="56"/>
      <c r="BX22" s="56"/>
      <c r="BY22" s="56"/>
      <c r="BZ22" s="56"/>
      <c r="CA22" s="56"/>
      <c r="CB22" s="56"/>
      <c r="CC22" s="56"/>
      <c r="CD22" s="56"/>
      <c r="CE22" s="53"/>
      <c r="CF22" s="54"/>
      <c r="CG22" s="54"/>
      <c r="CH22" s="54"/>
      <c r="CI22" s="54"/>
      <c r="CJ22" s="54"/>
      <c r="CK22" s="54"/>
      <c r="CL22" s="54"/>
      <c r="CM22" s="55"/>
      <c r="CN22" s="53"/>
      <c r="CO22" s="54"/>
      <c r="CP22" s="54"/>
      <c r="CQ22" s="54"/>
      <c r="CR22" s="54"/>
      <c r="CS22" s="54"/>
      <c r="CT22" s="54"/>
      <c r="CU22" s="54"/>
      <c r="CV22" s="55"/>
      <c r="CW22" s="53"/>
      <c r="CX22" s="54"/>
      <c r="CY22" s="54"/>
      <c r="CZ22" s="54"/>
      <c r="DA22" s="54"/>
      <c r="DB22" s="54"/>
      <c r="DC22" s="54"/>
      <c r="DD22" s="54"/>
      <c r="DE22" s="55"/>
      <c r="DF22" s="53"/>
      <c r="DG22" s="54"/>
      <c r="DH22" s="54"/>
      <c r="DI22" s="54"/>
      <c r="DJ22" s="54"/>
      <c r="DK22" s="54"/>
      <c r="DL22" s="54"/>
      <c r="DM22" s="54"/>
      <c r="DN22" s="55"/>
      <c r="DO22" s="53"/>
      <c r="DP22" s="54"/>
      <c r="DQ22" s="54"/>
      <c r="DR22" s="54"/>
      <c r="DS22" s="54"/>
      <c r="DT22" s="54"/>
      <c r="DU22" s="54"/>
      <c r="DV22" s="54"/>
      <c r="DW22" s="55"/>
      <c r="DX22" s="53"/>
      <c r="DY22" s="54"/>
      <c r="DZ22" s="54"/>
      <c r="EA22" s="54"/>
      <c r="EB22" s="54"/>
      <c r="EC22" s="54"/>
      <c r="ED22" s="54"/>
      <c r="EE22" s="54"/>
      <c r="EF22" s="55"/>
      <c r="EG22" s="53"/>
      <c r="EH22" s="54"/>
      <c r="EI22" s="54"/>
      <c r="EJ22" s="54"/>
      <c r="EK22" s="54"/>
      <c r="EL22" s="54"/>
      <c r="EM22" s="54"/>
      <c r="EN22" s="54"/>
      <c r="EO22" s="55"/>
      <c r="EP22" s="53"/>
      <c r="EQ22" s="54"/>
      <c r="ER22" s="54"/>
      <c r="ES22" s="54"/>
      <c r="ET22" s="54"/>
      <c r="EU22" s="54"/>
      <c r="EV22" s="54"/>
      <c r="EW22" s="54"/>
      <c r="EX22" s="55"/>
      <c r="EY22" s="53"/>
      <c r="EZ22" s="54"/>
      <c r="FA22" s="54"/>
      <c r="FB22" s="54"/>
      <c r="FC22" s="54"/>
      <c r="FD22" s="54"/>
      <c r="FE22" s="54"/>
      <c r="FF22" s="54"/>
      <c r="FG22" s="55"/>
      <c r="FH22" s="14">
        <f>FH15/FH16</f>
        <v>1.9698488744377216E-2</v>
      </c>
    </row>
    <row r="23" spans="1:166" ht="39" customHeight="1" x14ac:dyDescent="0.2">
      <c r="A23" s="56" t="s">
        <v>30</v>
      </c>
      <c r="B23" s="56"/>
      <c r="C23" s="56"/>
      <c r="D23" s="56"/>
      <c r="E23" s="56"/>
      <c r="F23" s="56"/>
      <c r="G23" s="60" t="s">
        <v>31</v>
      </c>
      <c r="H23" s="60"/>
      <c r="I23" s="60"/>
      <c r="J23" s="60"/>
      <c r="K23" s="60"/>
      <c r="L23" s="60"/>
      <c r="M23" s="60"/>
      <c r="N23" s="60"/>
      <c r="O23" s="60"/>
      <c r="P23" s="60"/>
      <c r="Q23" s="60"/>
      <c r="R23" s="60"/>
      <c r="S23" s="60"/>
      <c r="T23" s="60"/>
      <c r="U23" s="60"/>
      <c r="V23" s="60"/>
      <c r="W23" s="60"/>
      <c r="X23" s="60"/>
      <c r="Y23" s="60"/>
      <c r="Z23" s="60"/>
      <c r="AA23" s="60"/>
      <c r="AB23" s="60"/>
      <c r="AC23" s="60"/>
      <c r="AD23" s="60"/>
      <c r="AE23" s="60"/>
      <c r="AF23" s="60"/>
      <c r="AG23" s="60"/>
      <c r="AH23" s="60"/>
      <c r="AI23" s="60"/>
      <c r="AJ23" s="60"/>
      <c r="AK23" s="60"/>
      <c r="AL23" s="60"/>
      <c r="AM23" s="60"/>
      <c r="AN23" s="60"/>
      <c r="AO23" s="60"/>
      <c r="AP23" s="60"/>
      <c r="AQ23" s="60"/>
      <c r="AR23" s="60"/>
      <c r="AS23" s="60"/>
      <c r="AT23" s="60"/>
      <c r="AU23" s="60"/>
      <c r="AV23" s="60"/>
      <c r="AW23" s="60"/>
      <c r="AX23" s="60"/>
      <c r="AY23" s="60"/>
      <c r="AZ23" s="60"/>
      <c r="BA23" s="60"/>
      <c r="BB23" s="60"/>
      <c r="BC23" s="60"/>
      <c r="BD23" s="56"/>
      <c r="BE23" s="56"/>
      <c r="BF23" s="56"/>
      <c r="BG23" s="56"/>
      <c r="BH23" s="56"/>
      <c r="BI23" s="56"/>
      <c r="BJ23" s="56"/>
      <c r="BK23" s="56"/>
      <c r="BL23" s="56"/>
      <c r="BM23" s="56"/>
      <c r="BN23" s="56"/>
      <c r="BO23" s="56"/>
      <c r="BP23" s="56"/>
      <c r="BQ23" s="56"/>
      <c r="BR23" s="56"/>
      <c r="BS23" s="56"/>
      <c r="BT23" s="56"/>
      <c r="BU23" s="56"/>
      <c r="BV23" s="56"/>
      <c r="BW23" s="56"/>
      <c r="BX23" s="56"/>
      <c r="BY23" s="56"/>
      <c r="BZ23" s="56"/>
      <c r="CA23" s="56"/>
      <c r="CB23" s="56"/>
      <c r="CC23" s="56"/>
      <c r="CD23" s="56"/>
      <c r="CE23" s="53"/>
      <c r="CF23" s="54"/>
      <c r="CG23" s="54"/>
      <c r="CH23" s="54"/>
      <c r="CI23" s="54"/>
      <c r="CJ23" s="54"/>
      <c r="CK23" s="54"/>
      <c r="CL23" s="54"/>
      <c r="CM23" s="55"/>
      <c r="CN23" s="53"/>
      <c r="CO23" s="54"/>
      <c r="CP23" s="54"/>
      <c r="CQ23" s="54"/>
      <c r="CR23" s="54"/>
      <c r="CS23" s="54"/>
      <c r="CT23" s="54"/>
      <c r="CU23" s="54"/>
      <c r="CV23" s="55"/>
      <c r="CW23" s="53"/>
      <c r="CX23" s="54"/>
      <c r="CY23" s="54"/>
      <c r="CZ23" s="54"/>
      <c r="DA23" s="54"/>
      <c r="DB23" s="54"/>
      <c r="DC23" s="54"/>
      <c r="DD23" s="54"/>
      <c r="DE23" s="55"/>
      <c r="DF23" s="53"/>
      <c r="DG23" s="54"/>
      <c r="DH23" s="54"/>
      <c r="DI23" s="54"/>
      <c r="DJ23" s="54"/>
      <c r="DK23" s="54"/>
      <c r="DL23" s="54"/>
      <c r="DM23" s="54"/>
      <c r="DN23" s="55"/>
      <c r="DO23" s="53"/>
      <c r="DP23" s="54"/>
      <c r="DQ23" s="54"/>
      <c r="DR23" s="54"/>
      <c r="DS23" s="54"/>
      <c r="DT23" s="54"/>
      <c r="DU23" s="54"/>
      <c r="DV23" s="54"/>
      <c r="DW23" s="55"/>
      <c r="DX23" s="53"/>
      <c r="DY23" s="54"/>
      <c r="DZ23" s="54"/>
      <c r="EA23" s="54"/>
      <c r="EB23" s="54"/>
      <c r="EC23" s="54"/>
      <c r="ED23" s="54"/>
      <c r="EE23" s="54"/>
      <c r="EF23" s="55"/>
      <c r="EG23" s="53"/>
      <c r="EH23" s="54"/>
      <c r="EI23" s="54"/>
      <c r="EJ23" s="54"/>
      <c r="EK23" s="54"/>
      <c r="EL23" s="54"/>
      <c r="EM23" s="54"/>
      <c r="EN23" s="54"/>
      <c r="EO23" s="55"/>
      <c r="EP23" s="53"/>
      <c r="EQ23" s="54"/>
      <c r="ER23" s="54"/>
      <c r="ES23" s="54"/>
      <c r="ET23" s="54"/>
      <c r="EU23" s="54"/>
      <c r="EV23" s="54"/>
      <c r="EW23" s="54"/>
      <c r="EX23" s="55"/>
      <c r="EY23" s="53"/>
      <c r="EZ23" s="54"/>
      <c r="FA23" s="54"/>
      <c r="FB23" s="54"/>
      <c r="FC23" s="54"/>
      <c r="FD23" s="54"/>
      <c r="FE23" s="54"/>
      <c r="FF23" s="54"/>
      <c r="FG23" s="55"/>
      <c r="FH23" s="15">
        <f>1-(0.8*FH20+0.1*FH21+0.1*FH22)</f>
        <v>0.99745609831270354</v>
      </c>
    </row>
    <row r="24" spans="1:166" ht="48" customHeight="1" x14ac:dyDescent="0.2">
      <c r="A24" s="56" t="s">
        <v>32</v>
      </c>
      <c r="B24" s="56"/>
      <c r="C24" s="56"/>
      <c r="D24" s="56"/>
      <c r="E24" s="56"/>
      <c r="F24" s="56"/>
      <c r="G24" s="62" t="s">
        <v>46</v>
      </c>
      <c r="H24" s="62"/>
      <c r="I24" s="62"/>
      <c r="J24" s="62"/>
      <c r="K24" s="62"/>
      <c r="L24" s="62"/>
      <c r="M24" s="62"/>
      <c r="N24" s="62"/>
      <c r="O24" s="62"/>
      <c r="P24" s="62"/>
      <c r="Q24" s="62"/>
      <c r="R24" s="62"/>
      <c r="S24" s="62"/>
      <c r="T24" s="62"/>
      <c r="U24" s="62"/>
      <c r="V24" s="62"/>
      <c r="W24" s="62"/>
      <c r="X24" s="62"/>
      <c r="Y24" s="62"/>
      <c r="Z24" s="62"/>
      <c r="AA24" s="62"/>
      <c r="AB24" s="62"/>
      <c r="AC24" s="62"/>
      <c r="AD24" s="62"/>
      <c r="AE24" s="62"/>
      <c r="AF24" s="62"/>
      <c r="AG24" s="62"/>
      <c r="AH24" s="62"/>
      <c r="AI24" s="62"/>
      <c r="AJ24" s="62"/>
      <c r="AK24" s="62"/>
      <c r="AL24" s="62"/>
      <c r="AM24" s="62"/>
      <c r="AN24" s="62"/>
      <c r="AO24" s="62"/>
      <c r="AP24" s="62"/>
      <c r="AQ24" s="62"/>
      <c r="AR24" s="62"/>
      <c r="AS24" s="62"/>
      <c r="AT24" s="62"/>
      <c r="AU24" s="62"/>
      <c r="AV24" s="62"/>
      <c r="AW24" s="62"/>
      <c r="AX24" s="62"/>
      <c r="AY24" s="62"/>
      <c r="AZ24" s="62"/>
      <c r="BA24" s="62"/>
      <c r="BB24" s="62"/>
      <c r="BC24" s="62"/>
      <c r="BD24" s="56"/>
      <c r="BE24" s="56"/>
      <c r="BF24" s="56"/>
      <c r="BG24" s="56"/>
      <c r="BH24" s="56"/>
      <c r="BI24" s="56"/>
      <c r="BJ24" s="56"/>
      <c r="BK24" s="56"/>
      <c r="BL24" s="56"/>
      <c r="BM24" s="56"/>
      <c r="BN24" s="56"/>
      <c r="BO24" s="56"/>
      <c r="BP24" s="56"/>
      <c r="BQ24" s="56"/>
      <c r="BR24" s="56"/>
      <c r="BS24" s="56"/>
      <c r="BT24" s="56"/>
      <c r="BU24" s="56"/>
      <c r="BV24" s="56"/>
      <c r="BW24" s="56"/>
      <c r="BX24" s="56"/>
      <c r="BY24" s="56"/>
      <c r="BZ24" s="56"/>
      <c r="CA24" s="56"/>
      <c r="CB24" s="56"/>
      <c r="CC24" s="56"/>
      <c r="CD24" s="56"/>
      <c r="CE24" s="53"/>
      <c r="CF24" s="54"/>
      <c r="CG24" s="54"/>
      <c r="CH24" s="54"/>
      <c r="CI24" s="54"/>
      <c r="CJ24" s="54"/>
      <c r="CK24" s="54"/>
      <c r="CL24" s="54"/>
      <c r="CM24" s="55"/>
      <c r="CN24" s="53"/>
      <c r="CO24" s="54"/>
      <c r="CP24" s="54"/>
      <c r="CQ24" s="54"/>
      <c r="CR24" s="54"/>
      <c r="CS24" s="54"/>
      <c r="CT24" s="54"/>
      <c r="CU24" s="54"/>
      <c r="CV24" s="55"/>
      <c r="CW24" s="53"/>
      <c r="CX24" s="54"/>
      <c r="CY24" s="54"/>
      <c r="CZ24" s="54"/>
      <c r="DA24" s="54"/>
      <c r="DB24" s="54"/>
      <c r="DC24" s="54"/>
      <c r="DD24" s="54"/>
      <c r="DE24" s="55"/>
      <c r="DF24" s="53"/>
      <c r="DG24" s="54"/>
      <c r="DH24" s="54"/>
      <c r="DI24" s="54"/>
      <c r="DJ24" s="54"/>
      <c r="DK24" s="54"/>
      <c r="DL24" s="54"/>
      <c r="DM24" s="54"/>
      <c r="DN24" s="55"/>
      <c r="DO24" s="53"/>
      <c r="DP24" s="54"/>
      <c r="DQ24" s="54"/>
      <c r="DR24" s="54"/>
      <c r="DS24" s="54"/>
      <c r="DT24" s="54"/>
      <c r="DU24" s="54"/>
      <c r="DV24" s="54"/>
      <c r="DW24" s="55"/>
      <c r="DX24" s="53"/>
      <c r="DY24" s="54"/>
      <c r="DZ24" s="54"/>
      <c r="EA24" s="54"/>
      <c r="EB24" s="54"/>
      <c r="EC24" s="54"/>
      <c r="ED24" s="54"/>
      <c r="EE24" s="54"/>
      <c r="EF24" s="55"/>
      <c r="EG24" s="53"/>
      <c r="EH24" s="54"/>
      <c r="EI24" s="54"/>
      <c r="EJ24" s="54"/>
      <c r="EK24" s="54"/>
      <c r="EL24" s="54"/>
      <c r="EM24" s="54"/>
      <c r="EN24" s="54"/>
      <c r="EO24" s="55"/>
      <c r="EP24" s="53"/>
      <c r="EQ24" s="54"/>
      <c r="ER24" s="54"/>
      <c r="ES24" s="54"/>
      <c r="ET24" s="54"/>
      <c r="EU24" s="54"/>
      <c r="EV24" s="54"/>
      <c r="EW24" s="54"/>
      <c r="EX24" s="55"/>
      <c r="EY24" s="53"/>
      <c r="EZ24" s="54"/>
      <c r="FA24" s="54"/>
      <c r="FB24" s="54"/>
      <c r="FC24" s="54"/>
      <c r="FD24" s="54"/>
      <c r="FE24" s="54"/>
      <c r="FF24" s="54"/>
      <c r="FG24" s="55"/>
      <c r="FH24" s="12">
        <f>FH18/FH12</f>
        <v>0</v>
      </c>
    </row>
    <row r="25" spans="1:166" ht="54" customHeight="1" x14ac:dyDescent="0.2">
      <c r="A25" s="56" t="s">
        <v>33</v>
      </c>
      <c r="B25" s="56"/>
      <c r="C25" s="56"/>
      <c r="D25" s="56"/>
      <c r="E25" s="56"/>
      <c r="F25" s="56"/>
      <c r="G25" s="62" t="s">
        <v>47</v>
      </c>
      <c r="H25" s="62"/>
      <c r="I25" s="62"/>
      <c r="J25" s="62"/>
      <c r="K25" s="62"/>
      <c r="L25" s="62"/>
      <c r="M25" s="62"/>
      <c r="N25" s="62"/>
      <c r="O25" s="62"/>
      <c r="P25" s="62"/>
      <c r="Q25" s="62"/>
      <c r="R25" s="62"/>
      <c r="S25" s="62"/>
      <c r="T25" s="62"/>
      <c r="U25" s="62"/>
      <c r="V25" s="62"/>
      <c r="W25" s="62"/>
      <c r="X25" s="62"/>
      <c r="Y25" s="62"/>
      <c r="Z25" s="62"/>
      <c r="AA25" s="62"/>
      <c r="AB25" s="62"/>
      <c r="AC25" s="62"/>
      <c r="AD25" s="62"/>
      <c r="AE25" s="62"/>
      <c r="AF25" s="62"/>
      <c r="AG25" s="62"/>
      <c r="AH25" s="62"/>
      <c r="AI25" s="62"/>
      <c r="AJ25" s="62"/>
      <c r="AK25" s="62"/>
      <c r="AL25" s="62"/>
      <c r="AM25" s="62"/>
      <c r="AN25" s="62"/>
      <c r="AO25" s="62"/>
      <c r="AP25" s="62"/>
      <c r="AQ25" s="62"/>
      <c r="AR25" s="62"/>
      <c r="AS25" s="62"/>
      <c r="AT25" s="62"/>
      <c r="AU25" s="62"/>
      <c r="AV25" s="62"/>
      <c r="AW25" s="62"/>
      <c r="AX25" s="62"/>
      <c r="AY25" s="62"/>
      <c r="AZ25" s="62"/>
      <c r="BA25" s="62"/>
      <c r="BB25" s="62"/>
      <c r="BC25" s="62"/>
      <c r="BD25" s="56"/>
      <c r="BE25" s="56"/>
      <c r="BF25" s="56"/>
      <c r="BG25" s="56"/>
      <c r="BH25" s="56"/>
      <c r="BI25" s="56"/>
      <c r="BJ25" s="56"/>
      <c r="BK25" s="56"/>
      <c r="BL25" s="56"/>
      <c r="BM25" s="56"/>
      <c r="BN25" s="56"/>
      <c r="BO25" s="56"/>
      <c r="BP25" s="56"/>
      <c r="BQ25" s="56"/>
      <c r="BR25" s="56"/>
      <c r="BS25" s="56"/>
      <c r="BT25" s="56"/>
      <c r="BU25" s="56"/>
      <c r="BV25" s="56"/>
      <c r="BW25" s="56"/>
      <c r="BX25" s="56"/>
      <c r="BY25" s="56"/>
      <c r="BZ25" s="56"/>
      <c r="CA25" s="56"/>
      <c r="CB25" s="56"/>
      <c r="CC25" s="56"/>
      <c r="CD25" s="56"/>
      <c r="CE25" s="53"/>
      <c r="CF25" s="54"/>
      <c r="CG25" s="54"/>
      <c r="CH25" s="54"/>
      <c r="CI25" s="54"/>
      <c r="CJ25" s="54"/>
      <c r="CK25" s="54"/>
      <c r="CL25" s="54"/>
      <c r="CM25" s="55"/>
      <c r="CN25" s="53"/>
      <c r="CO25" s="54"/>
      <c r="CP25" s="54"/>
      <c r="CQ25" s="54"/>
      <c r="CR25" s="54"/>
      <c r="CS25" s="54"/>
      <c r="CT25" s="54"/>
      <c r="CU25" s="54"/>
      <c r="CV25" s="55"/>
      <c r="CW25" s="53"/>
      <c r="CX25" s="54"/>
      <c r="CY25" s="54"/>
      <c r="CZ25" s="54"/>
      <c r="DA25" s="54"/>
      <c r="DB25" s="54"/>
      <c r="DC25" s="54"/>
      <c r="DD25" s="54"/>
      <c r="DE25" s="55"/>
      <c r="DF25" s="53"/>
      <c r="DG25" s="54"/>
      <c r="DH25" s="54"/>
      <c r="DI25" s="54"/>
      <c r="DJ25" s="54"/>
      <c r="DK25" s="54"/>
      <c r="DL25" s="54"/>
      <c r="DM25" s="54"/>
      <c r="DN25" s="55"/>
      <c r="DO25" s="53"/>
      <c r="DP25" s="54"/>
      <c r="DQ25" s="54"/>
      <c r="DR25" s="54"/>
      <c r="DS25" s="54"/>
      <c r="DT25" s="54"/>
      <c r="DU25" s="54"/>
      <c r="DV25" s="54"/>
      <c r="DW25" s="55"/>
      <c r="DX25" s="53"/>
      <c r="DY25" s="54"/>
      <c r="DZ25" s="54"/>
      <c r="EA25" s="54"/>
      <c r="EB25" s="54"/>
      <c r="EC25" s="54"/>
      <c r="ED25" s="54"/>
      <c r="EE25" s="54"/>
      <c r="EF25" s="55"/>
      <c r="EG25" s="53"/>
      <c r="EH25" s="54"/>
      <c r="EI25" s="54"/>
      <c r="EJ25" s="54"/>
      <c r="EK25" s="54"/>
      <c r="EL25" s="54"/>
      <c r="EM25" s="54"/>
      <c r="EN25" s="54"/>
      <c r="EO25" s="55"/>
      <c r="EP25" s="53"/>
      <c r="EQ25" s="54"/>
      <c r="ER25" s="54"/>
      <c r="ES25" s="54"/>
      <c r="ET25" s="54"/>
      <c r="EU25" s="54"/>
      <c r="EV25" s="54"/>
      <c r="EW25" s="54"/>
      <c r="EX25" s="55"/>
      <c r="EY25" s="53"/>
      <c r="EZ25" s="54"/>
      <c r="FA25" s="54"/>
      <c r="FB25" s="54"/>
      <c r="FC25" s="54"/>
      <c r="FD25" s="54"/>
      <c r="FE25" s="54"/>
      <c r="FF25" s="54"/>
      <c r="FG25" s="55"/>
      <c r="FH25" s="12">
        <f>FH19/FH12</f>
        <v>0</v>
      </c>
    </row>
    <row r="26" spans="1:166" ht="35.25" customHeight="1" x14ac:dyDescent="0.2">
      <c r="A26" s="56" t="s">
        <v>34</v>
      </c>
      <c r="B26" s="56"/>
      <c r="C26" s="56"/>
      <c r="D26" s="56"/>
      <c r="E26" s="56"/>
      <c r="F26" s="56"/>
      <c r="G26" s="63" t="s">
        <v>35</v>
      </c>
      <c r="H26" s="63"/>
      <c r="I26" s="63"/>
      <c r="J26" s="63"/>
      <c r="K26" s="63"/>
      <c r="L26" s="63"/>
      <c r="M26" s="63"/>
      <c r="N26" s="63"/>
      <c r="O26" s="63"/>
      <c r="P26" s="63"/>
      <c r="Q26" s="63"/>
      <c r="R26" s="63"/>
      <c r="S26" s="63"/>
      <c r="T26" s="63"/>
      <c r="U26" s="63"/>
      <c r="V26" s="63"/>
      <c r="W26" s="63"/>
      <c r="X26" s="63"/>
      <c r="Y26" s="63"/>
      <c r="Z26" s="63"/>
      <c r="AA26" s="63"/>
      <c r="AB26" s="63"/>
      <c r="AC26" s="63"/>
      <c r="AD26" s="63"/>
      <c r="AE26" s="63"/>
      <c r="AF26" s="63"/>
      <c r="AG26" s="63"/>
      <c r="AH26" s="63"/>
      <c r="AI26" s="63"/>
      <c r="AJ26" s="63"/>
      <c r="AK26" s="63"/>
      <c r="AL26" s="63"/>
      <c r="AM26" s="63"/>
      <c r="AN26" s="63"/>
      <c r="AO26" s="63"/>
      <c r="AP26" s="63"/>
      <c r="AQ26" s="63"/>
      <c r="AR26" s="63"/>
      <c r="AS26" s="63"/>
      <c r="AT26" s="63"/>
      <c r="AU26" s="63"/>
      <c r="AV26" s="63"/>
      <c r="AW26" s="63"/>
      <c r="AX26" s="63"/>
      <c r="AY26" s="63"/>
      <c r="AZ26" s="63"/>
      <c r="BA26" s="63"/>
      <c r="BB26" s="63"/>
      <c r="BC26" s="63"/>
      <c r="BD26" s="56"/>
      <c r="BE26" s="56"/>
      <c r="BF26" s="56"/>
      <c r="BG26" s="56"/>
      <c r="BH26" s="56"/>
      <c r="BI26" s="56"/>
      <c r="BJ26" s="56"/>
      <c r="BK26" s="56"/>
      <c r="BL26" s="56"/>
      <c r="BM26" s="56"/>
      <c r="BN26" s="56"/>
      <c r="BO26" s="56"/>
      <c r="BP26" s="56"/>
      <c r="BQ26" s="56"/>
      <c r="BR26" s="56"/>
      <c r="BS26" s="56"/>
      <c r="BT26" s="56"/>
      <c r="BU26" s="56"/>
      <c r="BV26" s="56"/>
      <c r="BW26" s="56"/>
      <c r="BX26" s="56"/>
      <c r="BY26" s="56"/>
      <c r="BZ26" s="56"/>
      <c r="CA26" s="56"/>
      <c r="CB26" s="56"/>
      <c r="CC26" s="56"/>
      <c r="CD26" s="56"/>
      <c r="CE26" s="53"/>
      <c r="CF26" s="54"/>
      <c r="CG26" s="54"/>
      <c r="CH26" s="54"/>
      <c r="CI26" s="54"/>
      <c r="CJ26" s="54"/>
      <c r="CK26" s="54"/>
      <c r="CL26" s="54"/>
      <c r="CM26" s="55"/>
      <c r="CN26" s="53"/>
      <c r="CO26" s="54"/>
      <c r="CP26" s="54"/>
      <c r="CQ26" s="54"/>
      <c r="CR26" s="54"/>
      <c r="CS26" s="54"/>
      <c r="CT26" s="54"/>
      <c r="CU26" s="54"/>
      <c r="CV26" s="55"/>
      <c r="CW26" s="53"/>
      <c r="CX26" s="54"/>
      <c r="CY26" s="54"/>
      <c r="CZ26" s="54"/>
      <c r="DA26" s="54"/>
      <c r="DB26" s="54"/>
      <c r="DC26" s="54"/>
      <c r="DD26" s="54"/>
      <c r="DE26" s="55"/>
      <c r="DF26" s="53"/>
      <c r="DG26" s="54"/>
      <c r="DH26" s="54"/>
      <c r="DI26" s="54"/>
      <c r="DJ26" s="54"/>
      <c r="DK26" s="54"/>
      <c r="DL26" s="54"/>
      <c r="DM26" s="54"/>
      <c r="DN26" s="55"/>
      <c r="DO26" s="53"/>
      <c r="DP26" s="54"/>
      <c r="DQ26" s="54"/>
      <c r="DR26" s="54"/>
      <c r="DS26" s="54"/>
      <c r="DT26" s="54"/>
      <c r="DU26" s="54"/>
      <c r="DV26" s="54"/>
      <c r="DW26" s="55"/>
      <c r="DX26" s="53"/>
      <c r="DY26" s="54"/>
      <c r="DZ26" s="54"/>
      <c r="EA26" s="54"/>
      <c r="EB26" s="54"/>
      <c r="EC26" s="54"/>
      <c r="ED26" s="54"/>
      <c r="EE26" s="54"/>
      <c r="EF26" s="55"/>
      <c r="EG26" s="53"/>
      <c r="EH26" s="54"/>
      <c r="EI26" s="54"/>
      <c r="EJ26" s="54"/>
      <c r="EK26" s="54"/>
      <c r="EL26" s="54"/>
      <c r="EM26" s="54"/>
      <c r="EN26" s="54"/>
      <c r="EO26" s="55"/>
      <c r="EP26" s="53"/>
      <c r="EQ26" s="54"/>
      <c r="ER26" s="54"/>
      <c r="ES26" s="54"/>
      <c r="ET26" s="54"/>
      <c r="EU26" s="54"/>
      <c r="EV26" s="54"/>
      <c r="EW26" s="54"/>
      <c r="EX26" s="55"/>
      <c r="EY26" s="53"/>
      <c r="EZ26" s="54"/>
      <c r="FA26" s="54"/>
      <c r="FB26" s="54"/>
      <c r="FC26" s="54"/>
      <c r="FD26" s="54"/>
      <c r="FE26" s="54"/>
      <c r="FF26" s="54"/>
      <c r="FG26" s="55"/>
      <c r="FH26" s="15">
        <f>1-(0.9*FH24+0.1*FH25)</f>
        <v>1</v>
      </c>
    </row>
    <row r="27" spans="1:166" ht="51" customHeight="1" x14ac:dyDescent="0.3">
      <c r="A27" s="56" t="s">
        <v>36</v>
      </c>
      <c r="B27" s="56"/>
      <c r="C27" s="56"/>
      <c r="D27" s="56"/>
      <c r="E27" s="56"/>
      <c r="F27" s="56"/>
      <c r="G27" s="63" t="s">
        <v>37</v>
      </c>
      <c r="H27" s="63"/>
      <c r="I27" s="63"/>
      <c r="J27" s="63"/>
      <c r="K27" s="63"/>
      <c r="L27" s="63"/>
      <c r="M27" s="63"/>
      <c r="N27" s="63"/>
      <c r="O27" s="63"/>
      <c r="P27" s="63"/>
      <c r="Q27" s="63"/>
      <c r="R27" s="63"/>
      <c r="S27" s="63"/>
      <c r="T27" s="63"/>
      <c r="U27" s="63"/>
      <c r="V27" s="63"/>
      <c r="W27" s="63"/>
      <c r="X27" s="63"/>
      <c r="Y27" s="63"/>
      <c r="Z27" s="63"/>
      <c r="AA27" s="63"/>
      <c r="AB27" s="63"/>
      <c r="AC27" s="63"/>
      <c r="AD27" s="63"/>
      <c r="AE27" s="63"/>
      <c r="AF27" s="63"/>
      <c r="AG27" s="63"/>
      <c r="AH27" s="63"/>
      <c r="AI27" s="63"/>
      <c r="AJ27" s="63"/>
      <c r="AK27" s="63"/>
      <c r="AL27" s="63"/>
      <c r="AM27" s="63"/>
      <c r="AN27" s="63"/>
      <c r="AO27" s="63"/>
      <c r="AP27" s="63"/>
      <c r="AQ27" s="63"/>
      <c r="AR27" s="63"/>
      <c r="AS27" s="63"/>
      <c r="AT27" s="63"/>
      <c r="AU27" s="63"/>
      <c r="AV27" s="63"/>
      <c r="AW27" s="63"/>
      <c r="AX27" s="63"/>
      <c r="AY27" s="63"/>
      <c r="AZ27" s="63"/>
      <c r="BA27" s="63"/>
      <c r="BB27" s="63"/>
      <c r="BC27" s="63"/>
      <c r="BD27" s="56"/>
      <c r="BE27" s="56"/>
      <c r="BF27" s="56"/>
      <c r="BG27" s="56"/>
      <c r="BH27" s="56"/>
      <c r="BI27" s="56"/>
      <c r="BJ27" s="56"/>
      <c r="BK27" s="56"/>
      <c r="BL27" s="56"/>
      <c r="BM27" s="56"/>
      <c r="BN27" s="56"/>
      <c r="BO27" s="56"/>
      <c r="BP27" s="56"/>
      <c r="BQ27" s="56"/>
      <c r="BR27" s="56"/>
      <c r="BS27" s="56"/>
      <c r="BT27" s="56"/>
      <c r="BU27" s="56"/>
      <c r="BV27" s="56"/>
      <c r="BW27" s="56"/>
      <c r="BX27" s="56"/>
      <c r="BY27" s="56"/>
      <c r="BZ27" s="56"/>
      <c r="CA27" s="56"/>
      <c r="CB27" s="56"/>
      <c r="CC27" s="56"/>
      <c r="CD27" s="56"/>
      <c r="CE27" s="53"/>
      <c r="CF27" s="54"/>
      <c r="CG27" s="54"/>
      <c r="CH27" s="54"/>
      <c r="CI27" s="54"/>
      <c r="CJ27" s="54"/>
      <c r="CK27" s="54"/>
      <c r="CL27" s="54"/>
      <c r="CM27" s="55"/>
      <c r="CN27" s="53"/>
      <c r="CO27" s="54"/>
      <c r="CP27" s="54"/>
      <c r="CQ27" s="54"/>
      <c r="CR27" s="54"/>
      <c r="CS27" s="54"/>
      <c r="CT27" s="54"/>
      <c r="CU27" s="54"/>
      <c r="CV27" s="55"/>
      <c r="CW27" s="53"/>
      <c r="CX27" s="54"/>
      <c r="CY27" s="54"/>
      <c r="CZ27" s="54"/>
      <c r="DA27" s="54"/>
      <c r="DB27" s="54"/>
      <c r="DC27" s="54"/>
      <c r="DD27" s="54"/>
      <c r="DE27" s="55"/>
      <c r="DF27" s="53"/>
      <c r="DG27" s="54"/>
      <c r="DH27" s="54"/>
      <c r="DI27" s="54"/>
      <c r="DJ27" s="54"/>
      <c r="DK27" s="54"/>
      <c r="DL27" s="54"/>
      <c r="DM27" s="54"/>
      <c r="DN27" s="55"/>
      <c r="DO27" s="53"/>
      <c r="DP27" s="54"/>
      <c r="DQ27" s="54"/>
      <c r="DR27" s="54"/>
      <c r="DS27" s="54"/>
      <c r="DT27" s="54"/>
      <c r="DU27" s="54"/>
      <c r="DV27" s="54"/>
      <c r="DW27" s="55"/>
      <c r="DX27" s="53"/>
      <c r="DY27" s="54"/>
      <c r="DZ27" s="54"/>
      <c r="EA27" s="54"/>
      <c r="EB27" s="54"/>
      <c r="EC27" s="54"/>
      <c r="ED27" s="54"/>
      <c r="EE27" s="54"/>
      <c r="EF27" s="55"/>
      <c r="EG27" s="53"/>
      <c r="EH27" s="54"/>
      <c r="EI27" s="54"/>
      <c r="EJ27" s="54"/>
      <c r="EK27" s="54"/>
      <c r="EL27" s="54"/>
      <c r="EM27" s="54"/>
      <c r="EN27" s="54"/>
      <c r="EO27" s="55"/>
      <c r="EP27" s="53"/>
      <c r="EQ27" s="54"/>
      <c r="ER27" s="54"/>
      <c r="ES27" s="54"/>
      <c r="ET27" s="54"/>
      <c r="EU27" s="54"/>
      <c r="EV27" s="54"/>
      <c r="EW27" s="54"/>
      <c r="EX27" s="55"/>
      <c r="EY27" s="53"/>
      <c r="EZ27" s="54"/>
      <c r="FA27" s="54"/>
      <c r="FB27" s="54"/>
      <c r="FC27" s="54"/>
      <c r="FD27" s="54"/>
      <c r="FE27" s="54"/>
      <c r="FF27" s="54"/>
      <c r="FG27" s="55"/>
      <c r="FH27" s="7">
        <f>(0.7*FH23)+(0.3*FH26)</f>
        <v>0.99821926881889245</v>
      </c>
    </row>
    <row r="28" spans="1:166" x14ac:dyDescent="0.2">
      <c r="BV28" s="25"/>
      <c r="BW28" s="25"/>
      <c r="BX28" s="25"/>
      <c r="BY28" s="25"/>
      <c r="BZ28" s="25"/>
      <c r="CA28" s="25"/>
      <c r="CB28" s="25"/>
      <c r="CC28" s="25"/>
      <c r="CD28" s="25"/>
      <c r="CE28" s="25"/>
      <c r="CF28" s="25"/>
      <c r="CG28" s="25"/>
      <c r="CH28" s="25"/>
      <c r="CI28" s="25"/>
      <c r="CJ28" s="25"/>
      <c r="CK28" s="25"/>
      <c r="CL28" s="25"/>
      <c r="CM28" s="25"/>
      <c r="CN28" s="25"/>
      <c r="CO28" s="25"/>
      <c r="CP28" s="25"/>
      <c r="CQ28" s="25"/>
      <c r="CR28" s="25"/>
      <c r="CS28" s="25"/>
      <c r="CT28" s="25"/>
      <c r="CU28" s="25"/>
      <c r="CV28" s="25"/>
      <c r="CW28" s="25"/>
      <c r="CX28" s="25"/>
      <c r="CY28" s="25"/>
      <c r="CZ28" s="25"/>
      <c r="DA28" s="25"/>
      <c r="DB28" s="25"/>
      <c r="DC28" s="25"/>
      <c r="DD28" s="25"/>
      <c r="DE28" s="25"/>
      <c r="DF28" s="25"/>
      <c r="DG28" s="25"/>
      <c r="DH28" s="25"/>
      <c r="DI28" s="25"/>
      <c r="DJ28" s="25"/>
      <c r="DK28" s="25"/>
      <c r="DL28" s="25"/>
      <c r="DM28" s="25"/>
      <c r="DN28" s="25"/>
      <c r="DO28" s="25"/>
      <c r="DP28" s="25"/>
      <c r="DQ28" s="25"/>
      <c r="DR28" s="25"/>
      <c r="DS28" s="25"/>
      <c r="DT28" s="25"/>
      <c r="DU28" s="25"/>
      <c r="DV28" s="25"/>
      <c r="DW28" s="25"/>
      <c r="DX28" s="25"/>
      <c r="DY28" s="25"/>
      <c r="DZ28" s="25"/>
      <c r="EA28" s="25"/>
      <c r="EB28" s="25"/>
      <c r="EC28" s="25"/>
      <c r="ED28" s="25"/>
      <c r="EE28" s="25"/>
      <c r="EF28" s="25"/>
      <c r="EG28" s="25"/>
      <c r="EH28" s="25"/>
      <c r="EI28" s="25"/>
      <c r="EJ28" s="25"/>
      <c r="EK28" s="25"/>
      <c r="EL28" s="25"/>
      <c r="EM28" s="25"/>
      <c r="EN28" s="25"/>
      <c r="EO28" s="25"/>
      <c r="EP28" s="25"/>
      <c r="EQ28" s="25"/>
      <c r="ER28" s="25"/>
      <c r="ES28" s="25"/>
      <c r="ET28" s="25"/>
      <c r="EU28" s="25"/>
      <c r="EV28" s="25"/>
      <c r="EW28" s="25"/>
      <c r="EX28" s="25"/>
      <c r="EY28" s="25"/>
      <c r="EZ28" s="25"/>
      <c r="FA28" s="25"/>
      <c r="FB28" s="25"/>
      <c r="FC28" s="25"/>
      <c r="FD28" s="25"/>
      <c r="FE28" s="25"/>
      <c r="FF28" s="25"/>
      <c r="FG28" s="25"/>
    </row>
  </sheetData>
  <mergeCells count="270">
    <mergeCell ref="DF27:DN27"/>
    <mergeCell ref="DO27:DW27"/>
    <mergeCell ref="DX27:EF27"/>
    <mergeCell ref="EG27:EO27"/>
    <mergeCell ref="EP27:EX27"/>
    <mergeCell ref="EY27:FG27"/>
    <mergeCell ref="EP26:EX26"/>
    <mergeCell ref="EY26:FG26"/>
    <mergeCell ref="A27:F27"/>
    <mergeCell ref="G27:BC27"/>
    <mergeCell ref="BD27:BL27"/>
    <mergeCell ref="BM27:BU27"/>
    <mergeCell ref="BV27:CD27"/>
    <mergeCell ref="CE27:CM27"/>
    <mergeCell ref="CN27:CV27"/>
    <mergeCell ref="CW27:DE27"/>
    <mergeCell ref="CN26:CV26"/>
    <mergeCell ref="CW26:DE26"/>
    <mergeCell ref="DF26:DN26"/>
    <mergeCell ref="DO26:DW26"/>
    <mergeCell ref="DX26:EF26"/>
    <mergeCell ref="EG26:EO26"/>
    <mergeCell ref="A26:F26"/>
    <mergeCell ref="G26:BC26"/>
    <mergeCell ref="BD26:BL26"/>
    <mergeCell ref="BM26:BU26"/>
    <mergeCell ref="BV26:CD26"/>
    <mergeCell ref="CE26:CM26"/>
    <mergeCell ref="DF25:DN25"/>
    <mergeCell ref="DO25:DW25"/>
    <mergeCell ref="DX25:EF25"/>
    <mergeCell ref="EG25:EO25"/>
    <mergeCell ref="EP25:EX25"/>
    <mergeCell ref="EY25:FG25"/>
    <mergeCell ref="EP24:EX24"/>
    <mergeCell ref="EY24:FG24"/>
    <mergeCell ref="A25:F25"/>
    <mergeCell ref="G25:BC25"/>
    <mergeCell ref="BD25:BL25"/>
    <mergeCell ref="BM25:BU25"/>
    <mergeCell ref="BV25:CD25"/>
    <mergeCell ref="CE25:CM25"/>
    <mergeCell ref="CN25:CV25"/>
    <mergeCell ref="CW25:DE25"/>
    <mergeCell ref="CN24:CV24"/>
    <mergeCell ref="CW24:DE24"/>
    <mergeCell ref="DF24:DN24"/>
    <mergeCell ref="DO24:DW24"/>
    <mergeCell ref="DX24:EF24"/>
    <mergeCell ref="EG24:EO24"/>
    <mergeCell ref="A24:F24"/>
    <mergeCell ref="G24:BC24"/>
    <mergeCell ref="BD24:BL24"/>
    <mergeCell ref="BM24:BU24"/>
    <mergeCell ref="BV24:CD24"/>
    <mergeCell ref="CE24:CM24"/>
    <mergeCell ref="DF23:DN23"/>
    <mergeCell ref="DO23:DW23"/>
    <mergeCell ref="DX23:EF23"/>
    <mergeCell ref="EG23:EO23"/>
    <mergeCell ref="EP23:EX23"/>
    <mergeCell ref="EY23:FG23"/>
    <mergeCell ref="EP22:EX22"/>
    <mergeCell ref="EY22:FG22"/>
    <mergeCell ref="A23:F23"/>
    <mergeCell ref="G23:BC23"/>
    <mergeCell ref="BD23:BL23"/>
    <mergeCell ref="BM23:BU23"/>
    <mergeCell ref="BV23:CD23"/>
    <mergeCell ref="CE23:CM23"/>
    <mergeCell ref="CN23:CV23"/>
    <mergeCell ref="CW23:DE23"/>
    <mergeCell ref="CN22:CV22"/>
    <mergeCell ref="CW22:DE22"/>
    <mergeCell ref="DF22:DN22"/>
    <mergeCell ref="DO22:DW22"/>
    <mergeCell ref="DX22:EF22"/>
    <mergeCell ref="EG22:EO22"/>
    <mergeCell ref="A22:F22"/>
    <mergeCell ref="G22:BC22"/>
    <mergeCell ref="BD22:BL22"/>
    <mergeCell ref="BM22:BU22"/>
    <mergeCell ref="BV22:CD22"/>
    <mergeCell ref="CE22:CM22"/>
    <mergeCell ref="DF21:DN21"/>
    <mergeCell ref="DO21:DW21"/>
    <mergeCell ref="DX21:EF21"/>
    <mergeCell ref="EG21:EO21"/>
    <mergeCell ref="EP21:EX21"/>
    <mergeCell ref="EY21:FG21"/>
    <mergeCell ref="EP20:EX20"/>
    <mergeCell ref="EY20:FG20"/>
    <mergeCell ref="A21:F21"/>
    <mergeCell ref="G21:BC21"/>
    <mergeCell ref="BD21:BL21"/>
    <mergeCell ref="BM21:BU21"/>
    <mergeCell ref="BV21:CD21"/>
    <mergeCell ref="CE21:CM21"/>
    <mergeCell ref="CN21:CV21"/>
    <mergeCell ref="CW21:DE21"/>
    <mergeCell ref="CN20:CV20"/>
    <mergeCell ref="CW20:DE20"/>
    <mergeCell ref="DF20:DN20"/>
    <mergeCell ref="DO20:DW20"/>
    <mergeCell ref="DX20:EF20"/>
    <mergeCell ref="EG20:EO20"/>
    <mergeCell ref="A20:F20"/>
    <mergeCell ref="G20:BC20"/>
    <mergeCell ref="BD20:BL20"/>
    <mergeCell ref="BM20:BU20"/>
    <mergeCell ref="BV20:CD20"/>
    <mergeCell ref="CE20:CM20"/>
    <mergeCell ref="DF19:DN19"/>
    <mergeCell ref="DO19:DW19"/>
    <mergeCell ref="DX19:EF19"/>
    <mergeCell ref="EG19:EO19"/>
    <mergeCell ref="EP19:EX19"/>
    <mergeCell ref="EY19:FG19"/>
    <mergeCell ref="EP18:EX18"/>
    <mergeCell ref="EY18:FG18"/>
    <mergeCell ref="A19:F19"/>
    <mergeCell ref="G19:BC19"/>
    <mergeCell ref="BD19:BL19"/>
    <mergeCell ref="BM19:BU19"/>
    <mergeCell ref="BV19:CD19"/>
    <mergeCell ref="CE19:CM19"/>
    <mergeCell ref="CN19:CV19"/>
    <mergeCell ref="CW19:DE19"/>
    <mergeCell ref="CN18:CV18"/>
    <mergeCell ref="CW18:DE18"/>
    <mergeCell ref="DF18:DN18"/>
    <mergeCell ref="DO18:DW18"/>
    <mergeCell ref="DX18:EF18"/>
    <mergeCell ref="EG18:EO18"/>
    <mergeCell ref="A18:F18"/>
    <mergeCell ref="G18:BC18"/>
    <mergeCell ref="BD18:BL18"/>
    <mergeCell ref="BM18:BU18"/>
    <mergeCell ref="BV18:CD18"/>
    <mergeCell ref="CE18:CM18"/>
    <mergeCell ref="DF16:DN16"/>
    <mergeCell ref="DO16:DW16"/>
    <mergeCell ref="DX16:EF16"/>
    <mergeCell ref="EG16:EO16"/>
    <mergeCell ref="EP16:EX16"/>
    <mergeCell ref="DX17:EF17"/>
    <mergeCell ref="EG17:EO17"/>
    <mergeCell ref="EP17:EX17"/>
    <mergeCell ref="EY16:FG16"/>
    <mergeCell ref="EP15:EX15"/>
    <mergeCell ref="EY15:FG15"/>
    <mergeCell ref="A16:F16"/>
    <mergeCell ref="G16:BC16"/>
    <mergeCell ref="BD16:BL16"/>
    <mergeCell ref="BM16:BU16"/>
    <mergeCell ref="BV16:CD16"/>
    <mergeCell ref="CE16:CM16"/>
    <mergeCell ref="CN16:CV16"/>
    <mergeCell ref="CW16:DE16"/>
    <mergeCell ref="CN15:CV15"/>
    <mergeCell ref="CW15:DE15"/>
    <mergeCell ref="DF15:DN15"/>
    <mergeCell ref="DO15:DW15"/>
    <mergeCell ref="DX15:EF15"/>
    <mergeCell ref="EG15:EO15"/>
    <mergeCell ref="A15:F15"/>
    <mergeCell ref="G15:BC15"/>
    <mergeCell ref="BD15:BL15"/>
    <mergeCell ref="BM15:BU15"/>
    <mergeCell ref="BV15:CD15"/>
    <mergeCell ref="CE15:CM15"/>
    <mergeCell ref="DF14:DN14"/>
    <mergeCell ref="DO14:DW14"/>
    <mergeCell ref="DX14:EF14"/>
    <mergeCell ref="EG14:EO14"/>
    <mergeCell ref="EP14:EX14"/>
    <mergeCell ref="EY14:FG14"/>
    <mergeCell ref="EP13:EX13"/>
    <mergeCell ref="EY13:FG13"/>
    <mergeCell ref="A14:F14"/>
    <mergeCell ref="G14:BC14"/>
    <mergeCell ref="BD14:BL14"/>
    <mergeCell ref="BM14:BU14"/>
    <mergeCell ref="BV14:CD14"/>
    <mergeCell ref="CE14:CM14"/>
    <mergeCell ref="CN14:CV14"/>
    <mergeCell ref="CW14:DE14"/>
    <mergeCell ref="CN13:CV13"/>
    <mergeCell ref="CW13:DE13"/>
    <mergeCell ref="DF13:DN13"/>
    <mergeCell ref="DO13:DW13"/>
    <mergeCell ref="DX13:EF13"/>
    <mergeCell ref="EG13:EO13"/>
    <mergeCell ref="A13:F13"/>
    <mergeCell ref="G13:BC13"/>
    <mergeCell ref="BD13:BL13"/>
    <mergeCell ref="BM13:BU13"/>
    <mergeCell ref="BV13:CD13"/>
    <mergeCell ref="CE13:CM13"/>
    <mergeCell ref="DF12:DN12"/>
    <mergeCell ref="DO12:DW12"/>
    <mergeCell ref="DX12:EF12"/>
    <mergeCell ref="EG12:EO12"/>
    <mergeCell ref="EP12:EX12"/>
    <mergeCell ref="EY12:FG12"/>
    <mergeCell ref="EP11:EX11"/>
    <mergeCell ref="EY11:FG11"/>
    <mergeCell ref="A12:F12"/>
    <mergeCell ref="G12:BC12"/>
    <mergeCell ref="BD12:BL12"/>
    <mergeCell ref="BM12:BU12"/>
    <mergeCell ref="BV12:CD12"/>
    <mergeCell ref="CE12:CM12"/>
    <mergeCell ref="CN12:CV12"/>
    <mergeCell ref="CW12:DE12"/>
    <mergeCell ref="CN11:CV11"/>
    <mergeCell ref="CW11:DE11"/>
    <mergeCell ref="DF11:DN11"/>
    <mergeCell ref="DO11:DW11"/>
    <mergeCell ref="DX11:EF11"/>
    <mergeCell ref="EG11:EO11"/>
    <mergeCell ref="A11:F11"/>
    <mergeCell ref="G11:BC11"/>
    <mergeCell ref="BD11:BL11"/>
    <mergeCell ref="BM11:BU11"/>
    <mergeCell ref="BV11:CD11"/>
    <mergeCell ref="CE11:CM11"/>
    <mergeCell ref="FH9:FH10"/>
    <mergeCell ref="BD10:BL10"/>
    <mergeCell ref="BM10:BU10"/>
    <mergeCell ref="BV10:CD10"/>
    <mergeCell ref="CE10:CM10"/>
    <mergeCell ref="CN10:CV10"/>
    <mergeCell ref="CW10:DE10"/>
    <mergeCell ref="DF1:FG1"/>
    <mergeCell ref="A3:FG3"/>
    <mergeCell ref="A4:FG4"/>
    <mergeCell ref="DH5:DO5"/>
    <mergeCell ref="BH6:DO6"/>
    <mergeCell ref="BH7:DO7"/>
    <mergeCell ref="DF10:DN10"/>
    <mergeCell ref="DO10:DW10"/>
    <mergeCell ref="DX10:EF10"/>
    <mergeCell ref="EG10:EO10"/>
    <mergeCell ref="EP10:EX10"/>
    <mergeCell ref="EY10:FG10"/>
    <mergeCell ref="A9:F10"/>
    <mergeCell ref="G9:BC10"/>
    <mergeCell ref="BD9:FG9"/>
    <mergeCell ref="EG28:EO28"/>
    <mergeCell ref="EP28:EX28"/>
    <mergeCell ref="EY28:FG28"/>
    <mergeCell ref="BV28:CD28"/>
    <mergeCell ref="CE28:CM28"/>
    <mergeCell ref="CN28:CV28"/>
    <mergeCell ref="CW28:DE28"/>
    <mergeCell ref="DF28:DN28"/>
    <mergeCell ref="DX28:EF28"/>
    <mergeCell ref="DO28:DW28"/>
    <mergeCell ref="EY17:FG17"/>
    <mergeCell ref="A17:F17"/>
    <mergeCell ref="G17:BC17"/>
    <mergeCell ref="BD17:BL17"/>
    <mergeCell ref="BM17:BU17"/>
    <mergeCell ref="BV17:CD17"/>
    <mergeCell ref="CE17:CM17"/>
    <mergeCell ref="CN17:CV17"/>
    <mergeCell ref="CW17:DE17"/>
    <mergeCell ref="DF17:DN17"/>
    <mergeCell ref="DO17:DW17"/>
  </mergeCells>
  <pageMargins left="0.55118110236220474" right="0.39370078740157483" top="0.78740157480314965" bottom="0.39370078740157483" header="0.19685039370078741" footer="0.19685039370078741"/>
  <pageSetup paperSize="9" scale="41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2018</vt:lpstr>
      <vt:lpstr>Лист1</vt:lpstr>
      <vt:lpstr>Лист2</vt:lpstr>
      <vt:lpstr>Лист3</vt:lpstr>
      <vt:lpstr>'2018'!Область_печати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2019-09-26T09:05:51Z</dcterms:modified>
</cp:coreProperties>
</file>